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ob\Documents\Pianificazione 2026\"/>
    </mc:Choice>
  </mc:AlternateContent>
  <xr:revisionPtr revIDLastSave="0" documentId="13_ncr:1_{0B049743-3F7D-4D92-AAD6-C08FF1EB97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" sheetId="4" r:id="rId1"/>
    <sheet name="new version" sheetId="5" r:id="rId2"/>
  </sheets>
  <definedNames>
    <definedName name="_xlnm.Print_Area" localSheetId="0">Base!$C$49:$M$72</definedName>
    <definedName name="_xlnm.Print_Area" localSheetId="1">'new version'!$A$1:$O$135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9" i="4" l="1"/>
  <c r="F249" i="4" s="1"/>
  <c r="H249" i="4" s="1"/>
  <c r="J249" i="4" s="1"/>
  <c r="L249" i="4" s="1"/>
  <c r="D201" i="4"/>
  <c r="F201" i="4" s="1"/>
  <c r="H201" i="4" s="1"/>
  <c r="J201" i="4" s="1"/>
  <c r="L201" i="4" s="1"/>
  <c r="F185" i="4"/>
  <c r="H185" i="4" s="1"/>
  <c r="J185" i="4" s="1"/>
  <c r="L185" i="4" s="1"/>
  <c r="D185" i="4"/>
  <c r="D161" i="4"/>
  <c r="F161" i="4" s="1"/>
  <c r="H161" i="4" s="1"/>
  <c r="E29" i="5"/>
  <c r="E30" i="5"/>
  <c r="E13" i="5"/>
  <c r="E14" i="5"/>
  <c r="M135" i="5" l="1"/>
  <c r="J135" i="5"/>
  <c r="G135" i="5"/>
  <c r="D135" i="5"/>
  <c r="M127" i="5"/>
  <c r="J127" i="5"/>
  <c r="G127" i="5"/>
  <c r="D127" i="5"/>
  <c r="B133" i="5"/>
  <c r="B132" i="5"/>
  <c r="B131" i="5"/>
  <c r="J119" i="5"/>
  <c r="G119" i="5"/>
  <c r="D119" i="5"/>
  <c r="M111" i="5"/>
  <c r="J111" i="5"/>
  <c r="G111" i="5"/>
  <c r="D111" i="5"/>
  <c r="M103" i="5"/>
  <c r="J103" i="5"/>
  <c r="G103" i="5"/>
  <c r="D103" i="5"/>
  <c r="M71" i="5"/>
  <c r="J71" i="5"/>
  <c r="G71" i="5"/>
  <c r="D71" i="5"/>
  <c r="B71" i="5"/>
  <c r="M63" i="5"/>
  <c r="J63" i="5"/>
  <c r="G63" i="5"/>
  <c r="D63" i="5"/>
  <c r="B63" i="5"/>
  <c r="M55" i="5"/>
  <c r="J55" i="5"/>
  <c r="G55" i="5"/>
  <c r="D55" i="5"/>
  <c r="B55" i="5"/>
  <c r="M47" i="5"/>
  <c r="J47" i="5"/>
  <c r="G47" i="5"/>
  <c r="D47" i="5"/>
  <c r="B47" i="5"/>
  <c r="M39" i="5"/>
  <c r="J39" i="5"/>
  <c r="G39" i="5"/>
  <c r="D39" i="5"/>
  <c r="B39" i="5"/>
  <c r="M31" i="5"/>
  <c r="J31" i="5"/>
  <c r="G31" i="5"/>
  <c r="D31" i="5"/>
  <c r="B31" i="5"/>
  <c r="J23" i="5"/>
  <c r="G23" i="5"/>
  <c r="D23" i="5"/>
  <c r="B23" i="5"/>
  <c r="M15" i="5"/>
  <c r="J15" i="5"/>
  <c r="G15" i="5"/>
  <c r="D15" i="5"/>
  <c r="B15" i="5"/>
  <c r="M7" i="5"/>
  <c r="J7" i="5"/>
  <c r="G7" i="5"/>
  <c r="D7" i="5"/>
  <c r="F4" i="5" l="1"/>
  <c r="F3" i="5"/>
  <c r="O254" i="5"/>
  <c r="N254" i="5"/>
  <c r="L254" i="5"/>
  <c r="K254" i="5"/>
  <c r="I254" i="5"/>
  <c r="H254" i="5"/>
  <c r="F254" i="5"/>
  <c r="E254" i="5"/>
  <c r="C254" i="5"/>
  <c r="B254" i="5"/>
  <c r="O253" i="5"/>
  <c r="N253" i="5"/>
  <c r="L253" i="5"/>
  <c r="K253" i="5"/>
  <c r="I253" i="5"/>
  <c r="H253" i="5"/>
  <c r="F253" i="5"/>
  <c r="E253" i="5"/>
  <c r="C253" i="5"/>
  <c r="B253" i="5"/>
  <c r="A253" i="5"/>
  <c r="G253" i="5" s="1"/>
  <c r="O252" i="5"/>
  <c r="N252" i="5"/>
  <c r="L252" i="5"/>
  <c r="K252" i="5"/>
  <c r="I252" i="5"/>
  <c r="H252" i="5"/>
  <c r="F252" i="5"/>
  <c r="E252" i="5"/>
  <c r="C252" i="5"/>
  <c r="B252" i="5"/>
  <c r="A252" i="5"/>
  <c r="J252" i="5" s="1"/>
  <c r="O251" i="5"/>
  <c r="N251" i="5"/>
  <c r="L251" i="5"/>
  <c r="K251" i="5"/>
  <c r="I251" i="5"/>
  <c r="H251" i="5"/>
  <c r="F251" i="5"/>
  <c r="E251" i="5"/>
  <c r="C251" i="5"/>
  <c r="B251" i="5"/>
  <c r="A251" i="5"/>
  <c r="M251" i="5" s="1"/>
  <c r="O246" i="5"/>
  <c r="N246" i="5"/>
  <c r="L246" i="5"/>
  <c r="K246" i="5"/>
  <c r="I246" i="5"/>
  <c r="H246" i="5"/>
  <c r="F246" i="5"/>
  <c r="E246" i="5"/>
  <c r="C246" i="5"/>
  <c r="B246" i="5"/>
  <c r="O245" i="5"/>
  <c r="N245" i="5"/>
  <c r="L245" i="5"/>
  <c r="K245" i="5"/>
  <c r="I245" i="5"/>
  <c r="H245" i="5"/>
  <c r="F245" i="5"/>
  <c r="E245" i="5"/>
  <c r="C245" i="5"/>
  <c r="B245" i="5"/>
  <c r="A245" i="5"/>
  <c r="M245" i="5" s="1"/>
  <c r="O244" i="5"/>
  <c r="N244" i="5"/>
  <c r="L244" i="5"/>
  <c r="K244" i="5"/>
  <c r="I244" i="5"/>
  <c r="H244" i="5"/>
  <c r="F244" i="5"/>
  <c r="E244" i="5"/>
  <c r="C244" i="5"/>
  <c r="B244" i="5"/>
  <c r="A244" i="5"/>
  <c r="J244" i="5" s="1"/>
  <c r="O243" i="5"/>
  <c r="N243" i="5"/>
  <c r="L243" i="5"/>
  <c r="K243" i="5"/>
  <c r="I243" i="5"/>
  <c r="H243" i="5"/>
  <c r="F243" i="5"/>
  <c r="E243" i="5"/>
  <c r="C243" i="5"/>
  <c r="B243" i="5"/>
  <c r="A243" i="5"/>
  <c r="G243" i="5" s="1"/>
  <c r="O238" i="5"/>
  <c r="N238" i="5"/>
  <c r="L238" i="5"/>
  <c r="K238" i="5"/>
  <c r="I238" i="5"/>
  <c r="H238" i="5"/>
  <c r="F238" i="5"/>
  <c r="E238" i="5"/>
  <c r="C238" i="5"/>
  <c r="B238" i="5"/>
  <c r="O237" i="5"/>
  <c r="N237" i="5"/>
  <c r="L237" i="5"/>
  <c r="K237" i="5"/>
  <c r="I237" i="5"/>
  <c r="H237" i="5"/>
  <c r="F237" i="5"/>
  <c r="E237" i="5"/>
  <c r="C237" i="5"/>
  <c r="B237" i="5"/>
  <c r="A237" i="5"/>
  <c r="J237" i="5" s="1"/>
  <c r="O236" i="5"/>
  <c r="N236" i="5"/>
  <c r="L236" i="5"/>
  <c r="K236" i="5"/>
  <c r="I236" i="5"/>
  <c r="H236" i="5"/>
  <c r="F236" i="5"/>
  <c r="E236" i="5"/>
  <c r="C236" i="5"/>
  <c r="B236" i="5"/>
  <c r="A236" i="5"/>
  <c r="M236" i="5" s="1"/>
  <c r="O235" i="5"/>
  <c r="N235" i="5"/>
  <c r="L235" i="5"/>
  <c r="K235" i="5"/>
  <c r="I235" i="5"/>
  <c r="H235" i="5"/>
  <c r="F235" i="5"/>
  <c r="E235" i="5"/>
  <c r="C235" i="5"/>
  <c r="B235" i="5"/>
  <c r="A235" i="5"/>
  <c r="J235" i="5" s="1"/>
  <c r="O230" i="5"/>
  <c r="N230" i="5"/>
  <c r="L230" i="5"/>
  <c r="K230" i="5"/>
  <c r="I230" i="5"/>
  <c r="H230" i="5"/>
  <c r="F230" i="5"/>
  <c r="E230" i="5"/>
  <c r="C230" i="5"/>
  <c r="B230" i="5"/>
  <c r="O229" i="5"/>
  <c r="N229" i="5"/>
  <c r="L229" i="5"/>
  <c r="K229" i="5"/>
  <c r="I229" i="5"/>
  <c r="H229" i="5"/>
  <c r="F229" i="5"/>
  <c r="E229" i="5"/>
  <c r="C229" i="5"/>
  <c r="B229" i="5"/>
  <c r="A229" i="5"/>
  <c r="M229" i="5" s="1"/>
  <c r="O228" i="5"/>
  <c r="N228" i="5"/>
  <c r="L228" i="5"/>
  <c r="K228" i="5"/>
  <c r="I228" i="5"/>
  <c r="H228" i="5"/>
  <c r="F228" i="5"/>
  <c r="E228" i="5"/>
  <c r="C228" i="5"/>
  <c r="B228" i="5"/>
  <c r="A228" i="5"/>
  <c r="J228" i="5" s="1"/>
  <c r="O227" i="5"/>
  <c r="N227" i="5"/>
  <c r="L227" i="5"/>
  <c r="K227" i="5"/>
  <c r="I227" i="5"/>
  <c r="H227" i="5"/>
  <c r="F227" i="5"/>
  <c r="E227" i="5"/>
  <c r="C227" i="5"/>
  <c r="B227" i="5"/>
  <c r="A227" i="5"/>
  <c r="M227" i="5" s="1"/>
  <c r="O222" i="5"/>
  <c r="N222" i="5"/>
  <c r="L222" i="5"/>
  <c r="K222" i="5"/>
  <c r="I222" i="5"/>
  <c r="H222" i="5"/>
  <c r="F222" i="5"/>
  <c r="E222" i="5"/>
  <c r="C222" i="5"/>
  <c r="B222" i="5"/>
  <c r="O221" i="5"/>
  <c r="N221" i="5"/>
  <c r="L221" i="5"/>
  <c r="K221" i="5"/>
  <c r="I221" i="5"/>
  <c r="H221" i="5"/>
  <c r="F221" i="5"/>
  <c r="E221" i="5"/>
  <c r="C221" i="5"/>
  <c r="B221" i="5"/>
  <c r="A221" i="5"/>
  <c r="M221" i="5" s="1"/>
  <c r="O220" i="5"/>
  <c r="N220" i="5"/>
  <c r="L220" i="5"/>
  <c r="K220" i="5"/>
  <c r="I220" i="5"/>
  <c r="H220" i="5"/>
  <c r="F220" i="5"/>
  <c r="E220" i="5"/>
  <c r="C220" i="5"/>
  <c r="B220" i="5"/>
  <c r="A220" i="5"/>
  <c r="J220" i="5" s="1"/>
  <c r="O219" i="5"/>
  <c r="N219" i="5"/>
  <c r="L219" i="5"/>
  <c r="K219" i="5"/>
  <c r="I219" i="5"/>
  <c r="H219" i="5"/>
  <c r="F219" i="5"/>
  <c r="E219" i="5"/>
  <c r="C219" i="5"/>
  <c r="B219" i="5"/>
  <c r="A219" i="5"/>
  <c r="G219" i="5" s="1"/>
  <c r="O214" i="5"/>
  <c r="N214" i="5"/>
  <c r="L214" i="5"/>
  <c r="K214" i="5"/>
  <c r="I214" i="5"/>
  <c r="H214" i="5"/>
  <c r="F214" i="5"/>
  <c r="E214" i="5"/>
  <c r="C214" i="5"/>
  <c r="B214" i="5"/>
  <c r="O213" i="5"/>
  <c r="N213" i="5"/>
  <c r="L213" i="5"/>
  <c r="K213" i="5"/>
  <c r="I213" i="5"/>
  <c r="H213" i="5"/>
  <c r="F213" i="5"/>
  <c r="E213" i="5"/>
  <c r="C213" i="5"/>
  <c r="B213" i="5"/>
  <c r="A213" i="5"/>
  <c r="J213" i="5" s="1"/>
  <c r="O212" i="5"/>
  <c r="N212" i="5"/>
  <c r="L212" i="5"/>
  <c r="K212" i="5"/>
  <c r="I212" i="5"/>
  <c r="H212" i="5"/>
  <c r="F212" i="5"/>
  <c r="E212" i="5"/>
  <c r="C212" i="5"/>
  <c r="B212" i="5"/>
  <c r="A212" i="5"/>
  <c r="M212" i="5" s="1"/>
  <c r="O211" i="5"/>
  <c r="N211" i="5"/>
  <c r="L211" i="5"/>
  <c r="K211" i="5"/>
  <c r="I211" i="5"/>
  <c r="H211" i="5"/>
  <c r="F211" i="5"/>
  <c r="E211" i="5"/>
  <c r="C211" i="5"/>
  <c r="B211" i="5"/>
  <c r="A211" i="5"/>
  <c r="G211" i="5" s="1"/>
  <c r="O206" i="5"/>
  <c r="N206" i="5"/>
  <c r="L206" i="5"/>
  <c r="K206" i="5"/>
  <c r="I206" i="5"/>
  <c r="H206" i="5"/>
  <c r="F206" i="5"/>
  <c r="E206" i="5"/>
  <c r="C206" i="5"/>
  <c r="B206" i="5"/>
  <c r="O205" i="5"/>
  <c r="N205" i="5"/>
  <c r="L205" i="5"/>
  <c r="K205" i="5"/>
  <c r="I205" i="5"/>
  <c r="H205" i="5"/>
  <c r="F205" i="5"/>
  <c r="E205" i="5"/>
  <c r="C205" i="5"/>
  <c r="B205" i="5"/>
  <c r="A205" i="5"/>
  <c r="G205" i="5" s="1"/>
  <c r="O204" i="5"/>
  <c r="N204" i="5"/>
  <c r="L204" i="5"/>
  <c r="K204" i="5"/>
  <c r="I204" i="5"/>
  <c r="H204" i="5"/>
  <c r="F204" i="5"/>
  <c r="E204" i="5"/>
  <c r="C204" i="5"/>
  <c r="B204" i="5"/>
  <c r="A204" i="5"/>
  <c r="M204" i="5" s="1"/>
  <c r="O203" i="5"/>
  <c r="N203" i="5"/>
  <c r="L203" i="5"/>
  <c r="K203" i="5"/>
  <c r="I203" i="5"/>
  <c r="H203" i="5"/>
  <c r="F203" i="5"/>
  <c r="E203" i="5"/>
  <c r="C203" i="5"/>
  <c r="B203" i="5"/>
  <c r="A203" i="5"/>
  <c r="M203" i="5" s="1"/>
  <c r="O198" i="5"/>
  <c r="N198" i="5"/>
  <c r="L198" i="5"/>
  <c r="K198" i="5"/>
  <c r="I198" i="5"/>
  <c r="H198" i="5"/>
  <c r="F198" i="5"/>
  <c r="E198" i="5"/>
  <c r="C198" i="5"/>
  <c r="B198" i="5"/>
  <c r="O197" i="5"/>
  <c r="N197" i="5"/>
  <c r="L197" i="5"/>
  <c r="K197" i="5"/>
  <c r="I197" i="5"/>
  <c r="H197" i="5"/>
  <c r="F197" i="5"/>
  <c r="E197" i="5"/>
  <c r="C197" i="5"/>
  <c r="B197" i="5"/>
  <c r="A197" i="5"/>
  <c r="M197" i="5" s="1"/>
  <c r="O196" i="5"/>
  <c r="N196" i="5"/>
  <c r="L196" i="5"/>
  <c r="K196" i="5"/>
  <c r="I196" i="5"/>
  <c r="H196" i="5"/>
  <c r="F196" i="5"/>
  <c r="E196" i="5"/>
  <c r="C196" i="5"/>
  <c r="B196" i="5"/>
  <c r="A196" i="5"/>
  <c r="J196" i="5" s="1"/>
  <c r="O195" i="5"/>
  <c r="N195" i="5"/>
  <c r="L195" i="5"/>
  <c r="K195" i="5"/>
  <c r="I195" i="5"/>
  <c r="H195" i="5"/>
  <c r="F195" i="5"/>
  <c r="E195" i="5"/>
  <c r="C195" i="5"/>
  <c r="B195" i="5"/>
  <c r="A195" i="5"/>
  <c r="G195" i="5" s="1"/>
  <c r="O190" i="5"/>
  <c r="N190" i="5"/>
  <c r="L190" i="5"/>
  <c r="K190" i="5"/>
  <c r="I190" i="5"/>
  <c r="H190" i="5"/>
  <c r="F190" i="5"/>
  <c r="E190" i="5"/>
  <c r="C190" i="5"/>
  <c r="B190" i="5"/>
  <c r="O189" i="5"/>
  <c r="N189" i="5"/>
  <c r="L189" i="5"/>
  <c r="K189" i="5"/>
  <c r="I189" i="5"/>
  <c r="H189" i="5"/>
  <c r="F189" i="5"/>
  <c r="E189" i="5"/>
  <c r="C189" i="5"/>
  <c r="B189" i="5"/>
  <c r="A189" i="5"/>
  <c r="J189" i="5" s="1"/>
  <c r="O188" i="5"/>
  <c r="N188" i="5"/>
  <c r="L188" i="5"/>
  <c r="K188" i="5"/>
  <c r="I188" i="5"/>
  <c r="H188" i="5"/>
  <c r="F188" i="5"/>
  <c r="E188" i="5"/>
  <c r="C188" i="5"/>
  <c r="B188" i="5"/>
  <c r="A188" i="5"/>
  <c r="M188" i="5" s="1"/>
  <c r="O187" i="5"/>
  <c r="N187" i="5"/>
  <c r="L187" i="5"/>
  <c r="K187" i="5"/>
  <c r="I187" i="5"/>
  <c r="H187" i="5"/>
  <c r="F187" i="5"/>
  <c r="E187" i="5"/>
  <c r="C187" i="5"/>
  <c r="B187" i="5"/>
  <c r="A187" i="5"/>
  <c r="G187" i="5" s="1"/>
  <c r="O182" i="5"/>
  <c r="N182" i="5"/>
  <c r="L182" i="5"/>
  <c r="K182" i="5"/>
  <c r="I182" i="5"/>
  <c r="H182" i="5"/>
  <c r="F182" i="5"/>
  <c r="E182" i="5"/>
  <c r="C182" i="5"/>
  <c r="B182" i="5"/>
  <c r="O181" i="5"/>
  <c r="N181" i="5"/>
  <c r="L181" i="5"/>
  <c r="K181" i="5"/>
  <c r="I181" i="5"/>
  <c r="H181" i="5"/>
  <c r="F181" i="5"/>
  <c r="E181" i="5"/>
  <c r="C181" i="5"/>
  <c r="B181" i="5"/>
  <c r="A181" i="5"/>
  <c r="G181" i="5" s="1"/>
  <c r="O180" i="5"/>
  <c r="N180" i="5"/>
  <c r="L180" i="5"/>
  <c r="K180" i="5"/>
  <c r="I180" i="5"/>
  <c r="H180" i="5"/>
  <c r="F180" i="5"/>
  <c r="E180" i="5"/>
  <c r="C180" i="5"/>
  <c r="B180" i="5"/>
  <c r="A180" i="5"/>
  <c r="M180" i="5" s="1"/>
  <c r="O179" i="5"/>
  <c r="N179" i="5"/>
  <c r="L179" i="5"/>
  <c r="K179" i="5"/>
  <c r="I179" i="5"/>
  <c r="H179" i="5"/>
  <c r="F179" i="5"/>
  <c r="E179" i="5"/>
  <c r="C179" i="5"/>
  <c r="B179" i="5"/>
  <c r="A179" i="5"/>
  <c r="M179" i="5" s="1"/>
  <c r="O174" i="5"/>
  <c r="N174" i="5"/>
  <c r="L174" i="5"/>
  <c r="K174" i="5"/>
  <c r="I174" i="5"/>
  <c r="H174" i="5"/>
  <c r="F174" i="5"/>
  <c r="E174" i="5"/>
  <c r="C174" i="5"/>
  <c r="B174" i="5"/>
  <c r="O173" i="5"/>
  <c r="N173" i="5"/>
  <c r="L173" i="5"/>
  <c r="K173" i="5"/>
  <c r="I173" i="5"/>
  <c r="H173" i="5"/>
  <c r="F173" i="5"/>
  <c r="E173" i="5"/>
  <c r="C173" i="5"/>
  <c r="B173" i="5"/>
  <c r="A173" i="5"/>
  <c r="O172" i="5"/>
  <c r="N172" i="5"/>
  <c r="L172" i="5"/>
  <c r="K172" i="5"/>
  <c r="I172" i="5"/>
  <c r="H172" i="5"/>
  <c r="F172" i="5"/>
  <c r="E172" i="5"/>
  <c r="C172" i="5"/>
  <c r="B172" i="5"/>
  <c r="A172" i="5"/>
  <c r="D172" i="5" s="1"/>
  <c r="O171" i="5"/>
  <c r="N171" i="5"/>
  <c r="L171" i="5"/>
  <c r="K171" i="5"/>
  <c r="I171" i="5"/>
  <c r="H171" i="5"/>
  <c r="F171" i="5"/>
  <c r="E171" i="5"/>
  <c r="C171" i="5"/>
  <c r="B171" i="5"/>
  <c r="A171" i="5"/>
  <c r="G171" i="5" s="1"/>
  <c r="O166" i="5"/>
  <c r="N166" i="5"/>
  <c r="L166" i="5"/>
  <c r="K166" i="5"/>
  <c r="I166" i="5"/>
  <c r="H166" i="5"/>
  <c r="F166" i="5"/>
  <c r="E166" i="5"/>
  <c r="C166" i="5"/>
  <c r="B166" i="5"/>
  <c r="O165" i="5"/>
  <c r="N165" i="5"/>
  <c r="L165" i="5"/>
  <c r="K165" i="5"/>
  <c r="I165" i="5"/>
  <c r="H165" i="5"/>
  <c r="F165" i="5"/>
  <c r="E165" i="5"/>
  <c r="C165" i="5"/>
  <c r="B165" i="5"/>
  <c r="A165" i="5"/>
  <c r="J165" i="5" s="1"/>
  <c r="O164" i="5"/>
  <c r="N164" i="5"/>
  <c r="L164" i="5"/>
  <c r="K164" i="5"/>
  <c r="I164" i="5"/>
  <c r="H164" i="5"/>
  <c r="F164" i="5"/>
  <c r="E164" i="5"/>
  <c r="C164" i="5"/>
  <c r="B164" i="5"/>
  <c r="A164" i="5"/>
  <c r="M164" i="5" s="1"/>
  <c r="O163" i="5"/>
  <c r="N163" i="5"/>
  <c r="L163" i="5"/>
  <c r="K163" i="5"/>
  <c r="I163" i="5"/>
  <c r="H163" i="5"/>
  <c r="F163" i="5"/>
  <c r="E163" i="5"/>
  <c r="C163" i="5"/>
  <c r="B163" i="5"/>
  <c r="A163" i="5"/>
  <c r="D163" i="5" s="1"/>
  <c r="O158" i="5"/>
  <c r="N158" i="5"/>
  <c r="L158" i="5"/>
  <c r="K158" i="5"/>
  <c r="I158" i="5"/>
  <c r="H158" i="5"/>
  <c r="F158" i="5"/>
  <c r="E158" i="5"/>
  <c r="C158" i="5"/>
  <c r="B158" i="5"/>
  <c r="O157" i="5"/>
  <c r="N157" i="5"/>
  <c r="L157" i="5"/>
  <c r="K157" i="5"/>
  <c r="I157" i="5"/>
  <c r="H157" i="5"/>
  <c r="F157" i="5"/>
  <c r="E157" i="5"/>
  <c r="C157" i="5"/>
  <c r="B157" i="5"/>
  <c r="A157" i="5"/>
  <c r="G157" i="5" s="1"/>
  <c r="O156" i="5"/>
  <c r="N156" i="5"/>
  <c r="L156" i="5"/>
  <c r="K156" i="5"/>
  <c r="I156" i="5"/>
  <c r="H156" i="5"/>
  <c r="F156" i="5"/>
  <c r="E156" i="5"/>
  <c r="C156" i="5"/>
  <c r="B156" i="5"/>
  <c r="A156" i="5"/>
  <c r="J156" i="5" s="1"/>
  <c r="O155" i="5"/>
  <c r="N155" i="5"/>
  <c r="L155" i="5"/>
  <c r="K155" i="5"/>
  <c r="I155" i="5"/>
  <c r="H155" i="5"/>
  <c r="F155" i="5"/>
  <c r="E155" i="5"/>
  <c r="C155" i="5"/>
  <c r="B155" i="5"/>
  <c r="A155" i="5"/>
  <c r="M155" i="5" s="1"/>
  <c r="O150" i="5"/>
  <c r="N150" i="5"/>
  <c r="L150" i="5"/>
  <c r="K150" i="5"/>
  <c r="I150" i="5"/>
  <c r="H150" i="5"/>
  <c r="F150" i="5"/>
  <c r="E150" i="5"/>
  <c r="C150" i="5"/>
  <c r="B150" i="5"/>
  <c r="O149" i="5"/>
  <c r="N149" i="5"/>
  <c r="L149" i="5"/>
  <c r="K149" i="5"/>
  <c r="I149" i="5"/>
  <c r="H149" i="5"/>
  <c r="F149" i="5"/>
  <c r="E149" i="5"/>
  <c r="C149" i="5"/>
  <c r="B149" i="5"/>
  <c r="A149" i="5"/>
  <c r="M149" i="5" s="1"/>
  <c r="O148" i="5"/>
  <c r="N148" i="5"/>
  <c r="L148" i="5"/>
  <c r="K148" i="5"/>
  <c r="I148" i="5"/>
  <c r="H148" i="5"/>
  <c r="F148" i="5"/>
  <c r="E148" i="5"/>
  <c r="C148" i="5"/>
  <c r="B148" i="5"/>
  <c r="A148" i="5"/>
  <c r="D148" i="5" s="1"/>
  <c r="O147" i="5"/>
  <c r="N147" i="5"/>
  <c r="L147" i="5"/>
  <c r="K147" i="5"/>
  <c r="I147" i="5"/>
  <c r="H147" i="5"/>
  <c r="F147" i="5"/>
  <c r="E147" i="5"/>
  <c r="C147" i="5"/>
  <c r="B147" i="5"/>
  <c r="A147" i="5"/>
  <c r="G147" i="5" s="1"/>
  <c r="O142" i="5"/>
  <c r="N142" i="5"/>
  <c r="L142" i="5"/>
  <c r="K142" i="5"/>
  <c r="I142" i="5"/>
  <c r="H142" i="5"/>
  <c r="F142" i="5"/>
  <c r="E142" i="5"/>
  <c r="C142" i="5"/>
  <c r="B142" i="5"/>
  <c r="O141" i="5"/>
  <c r="N141" i="5"/>
  <c r="L141" i="5"/>
  <c r="K141" i="5"/>
  <c r="I141" i="5"/>
  <c r="H141" i="5"/>
  <c r="F141" i="5"/>
  <c r="E141" i="5"/>
  <c r="C141" i="5"/>
  <c r="B141" i="5"/>
  <c r="A141" i="5"/>
  <c r="J141" i="5" s="1"/>
  <c r="O140" i="5"/>
  <c r="N140" i="5"/>
  <c r="L140" i="5"/>
  <c r="K140" i="5"/>
  <c r="I140" i="5"/>
  <c r="H140" i="5"/>
  <c r="F140" i="5"/>
  <c r="E140" i="5"/>
  <c r="C140" i="5"/>
  <c r="B140" i="5"/>
  <c r="A140" i="5"/>
  <c r="M140" i="5" s="1"/>
  <c r="O139" i="5"/>
  <c r="N139" i="5"/>
  <c r="L139" i="5"/>
  <c r="K139" i="5"/>
  <c r="I139" i="5"/>
  <c r="H139" i="5"/>
  <c r="F139" i="5"/>
  <c r="E139" i="5"/>
  <c r="C139" i="5"/>
  <c r="B139" i="5"/>
  <c r="A139" i="5"/>
  <c r="D139" i="5" s="1"/>
  <c r="O134" i="5"/>
  <c r="N134" i="5"/>
  <c r="L134" i="5"/>
  <c r="K134" i="5"/>
  <c r="I134" i="5"/>
  <c r="H134" i="5"/>
  <c r="F134" i="5"/>
  <c r="E134" i="5"/>
  <c r="C134" i="5"/>
  <c r="B134" i="5"/>
  <c r="O133" i="5"/>
  <c r="N133" i="5"/>
  <c r="L133" i="5"/>
  <c r="K133" i="5"/>
  <c r="I133" i="5"/>
  <c r="H133" i="5"/>
  <c r="F133" i="5"/>
  <c r="E133" i="5"/>
  <c r="C133" i="5"/>
  <c r="A133" i="5"/>
  <c r="G133" i="5" s="1"/>
  <c r="O132" i="5"/>
  <c r="N132" i="5"/>
  <c r="L132" i="5"/>
  <c r="K132" i="5"/>
  <c r="I132" i="5"/>
  <c r="H132" i="5"/>
  <c r="F132" i="5"/>
  <c r="E132" i="5"/>
  <c r="C132" i="5"/>
  <c r="A132" i="5"/>
  <c r="J132" i="5" s="1"/>
  <c r="O131" i="5"/>
  <c r="N131" i="5"/>
  <c r="L131" i="5"/>
  <c r="K131" i="5"/>
  <c r="I131" i="5"/>
  <c r="H131" i="5"/>
  <c r="F131" i="5"/>
  <c r="E131" i="5"/>
  <c r="C131" i="5"/>
  <c r="A131" i="5"/>
  <c r="M131" i="5" s="1"/>
  <c r="O126" i="5"/>
  <c r="N126" i="5"/>
  <c r="L126" i="5"/>
  <c r="K126" i="5"/>
  <c r="I126" i="5"/>
  <c r="H126" i="5"/>
  <c r="F126" i="5"/>
  <c r="E126" i="5"/>
  <c r="C126" i="5"/>
  <c r="B126" i="5"/>
  <c r="O125" i="5"/>
  <c r="N125" i="5"/>
  <c r="L125" i="5"/>
  <c r="K125" i="5"/>
  <c r="I125" i="5"/>
  <c r="H125" i="5"/>
  <c r="F125" i="5"/>
  <c r="E125" i="5"/>
  <c r="C125" i="5"/>
  <c r="B125" i="5"/>
  <c r="A125" i="5"/>
  <c r="M125" i="5" s="1"/>
  <c r="O124" i="5"/>
  <c r="N124" i="5"/>
  <c r="L124" i="5"/>
  <c r="K124" i="5"/>
  <c r="I124" i="5"/>
  <c r="H124" i="5"/>
  <c r="F124" i="5"/>
  <c r="E124" i="5"/>
  <c r="C124" i="5"/>
  <c r="B124" i="5"/>
  <c r="A124" i="5"/>
  <c r="D124" i="5" s="1"/>
  <c r="O123" i="5"/>
  <c r="N123" i="5"/>
  <c r="L123" i="5"/>
  <c r="K123" i="5"/>
  <c r="I123" i="5"/>
  <c r="H123" i="5"/>
  <c r="F123" i="5"/>
  <c r="E123" i="5"/>
  <c r="C123" i="5"/>
  <c r="B123" i="5"/>
  <c r="A123" i="5"/>
  <c r="G123" i="5" s="1"/>
  <c r="O118" i="5"/>
  <c r="N118" i="5"/>
  <c r="L118" i="5"/>
  <c r="K118" i="5"/>
  <c r="I118" i="5"/>
  <c r="H118" i="5"/>
  <c r="F118" i="5"/>
  <c r="E118" i="5"/>
  <c r="C118" i="5"/>
  <c r="B118" i="5"/>
  <c r="O117" i="5"/>
  <c r="N117" i="5"/>
  <c r="L117" i="5"/>
  <c r="K117" i="5"/>
  <c r="I117" i="5"/>
  <c r="H117" i="5"/>
  <c r="F117" i="5"/>
  <c r="E117" i="5"/>
  <c r="C117" i="5"/>
  <c r="B117" i="5"/>
  <c r="A117" i="5"/>
  <c r="J117" i="5" s="1"/>
  <c r="O116" i="5"/>
  <c r="N116" i="5"/>
  <c r="L116" i="5"/>
  <c r="K116" i="5"/>
  <c r="I116" i="5"/>
  <c r="H116" i="5"/>
  <c r="F116" i="5"/>
  <c r="E116" i="5"/>
  <c r="C116" i="5"/>
  <c r="B116" i="5"/>
  <c r="A116" i="5"/>
  <c r="M116" i="5" s="1"/>
  <c r="O115" i="5"/>
  <c r="N115" i="5"/>
  <c r="L115" i="5"/>
  <c r="K115" i="5"/>
  <c r="I115" i="5"/>
  <c r="H115" i="5"/>
  <c r="F115" i="5"/>
  <c r="E115" i="5"/>
  <c r="C115" i="5"/>
  <c r="B115" i="5"/>
  <c r="A115" i="5"/>
  <c r="D115" i="5" s="1"/>
  <c r="O110" i="5"/>
  <c r="N110" i="5"/>
  <c r="L110" i="5"/>
  <c r="K110" i="5"/>
  <c r="I110" i="5"/>
  <c r="H110" i="5"/>
  <c r="G110" i="5"/>
  <c r="F110" i="5"/>
  <c r="E110" i="5"/>
  <c r="C110" i="5"/>
  <c r="B110" i="5"/>
  <c r="O109" i="5"/>
  <c r="N109" i="5"/>
  <c r="L109" i="5"/>
  <c r="K109" i="5"/>
  <c r="I109" i="5"/>
  <c r="H109" i="5"/>
  <c r="F109" i="5"/>
  <c r="E109" i="5"/>
  <c r="C109" i="5"/>
  <c r="B109" i="5"/>
  <c r="A109" i="5"/>
  <c r="G109" i="5" s="1"/>
  <c r="O108" i="5"/>
  <c r="N108" i="5"/>
  <c r="L108" i="5"/>
  <c r="K108" i="5"/>
  <c r="I108" i="5"/>
  <c r="H108" i="5"/>
  <c r="F108" i="5"/>
  <c r="E108" i="5"/>
  <c r="C108" i="5"/>
  <c r="B108" i="5"/>
  <c r="A108" i="5"/>
  <c r="J108" i="5" s="1"/>
  <c r="O107" i="5"/>
  <c r="N107" i="5"/>
  <c r="L107" i="5"/>
  <c r="K107" i="5"/>
  <c r="I107" i="5"/>
  <c r="H107" i="5"/>
  <c r="F107" i="5"/>
  <c r="E107" i="5"/>
  <c r="C107" i="5"/>
  <c r="B107" i="5"/>
  <c r="A107" i="5"/>
  <c r="M107" i="5" s="1"/>
  <c r="O102" i="5"/>
  <c r="N102" i="5"/>
  <c r="L102" i="5"/>
  <c r="K102" i="5"/>
  <c r="I102" i="5"/>
  <c r="H102" i="5"/>
  <c r="F102" i="5"/>
  <c r="E102" i="5"/>
  <c r="C102" i="5"/>
  <c r="B102" i="5"/>
  <c r="O101" i="5"/>
  <c r="N101" i="5"/>
  <c r="L101" i="5"/>
  <c r="K101" i="5"/>
  <c r="I101" i="5"/>
  <c r="H101" i="5"/>
  <c r="F101" i="5"/>
  <c r="E101" i="5"/>
  <c r="C101" i="5"/>
  <c r="B101" i="5"/>
  <c r="A101" i="5"/>
  <c r="M101" i="5" s="1"/>
  <c r="O100" i="5"/>
  <c r="N100" i="5"/>
  <c r="L100" i="5"/>
  <c r="K100" i="5"/>
  <c r="I100" i="5"/>
  <c r="H100" i="5"/>
  <c r="F100" i="5"/>
  <c r="E100" i="5"/>
  <c r="C100" i="5"/>
  <c r="B100" i="5"/>
  <c r="A100" i="5"/>
  <c r="D100" i="5" s="1"/>
  <c r="O99" i="5"/>
  <c r="N99" i="5"/>
  <c r="L99" i="5"/>
  <c r="K99" i="5"/>
  <c r="I99" i="5"/>
  <c r="H99" i="5"/>
  <c r="F99" i="5"/>
  <c r="E99" i="5"/>
  <c r="C99" i="5"/>
  <c r="B99" i="5"/>
  <c r="A99" i="5"/>
  <c r="G99" i="5" s="1"/>
  <c r="O94" i="5"/>
  <c r="N94" i="5"/>
  <c r="L94" i="5"/>
  <c r="K94" i="5"/>
  <c r="I94" i="5"/>
  <c r="H94" i="5"/>
  <c r="F94" i="5"/>
  <c r="E94" i="5"/>
  <c r="C94" i="5"/>
  <c r="B94" i="5"/>
  <c r="O93" i="5"/>
  <c r="N93" i="5"/>
  <c r="L93" i="5"/>
  <c r="K93" i="5"/>
  <c r="I93" i="5"/>
  <c r="H93" i="5"/>
  <c r="F93" i="5"/>
  <c r="E93" i="5"/>
  <c r="C93" i="5"/>
  <c r="B93" i="5"/>
  <c r="A93" i="5"/>
  <c r="M93" i="5" s="1"/>
  <c r="O92" i="5"/>
  <c r="N92" i="5"/>
  <c r="L92" i="5"/>
  <c r="K92" i="5"/>
  <c r="I92" i="5"/>
  <c r="H92" i="5"/>
  <c r="F92" i="5"/>
  <c r="E92" i="5"/>
  <c r="C92" i="5"/>
  <c r="B92" i="5"/>
  <c r="A92" i="5"/>
  <c r="D92" i="5" s="1"/>
  <c r="O91" i="5"/>
  <c r="N91" i="5"/>
  <c r="L91" i="5"/>
  <c r="K91" i="5"/>
  <c r="I91" i="5"/>
  <c r="H91" i="5"/>
  <c r="F91" i="5"/>
  <c r="E91" i="5"/>
  <c r="C91" i="5"/>
  <c r="B91" i="5"/>
  <c r="A91" i="5"/>
  <c r="G91" i="5" s="1"/>
  <c r="O86" i="5"/>
  <c r="N86" i="5"/>
  <c r="L86" i="5"/>
  <c r="K86" i="5"/>
  <c r="I86" i="5"/>
  <c r="H86" i="5"/>
  <c r="F86" i="5"/>
  <c r="E86" i="5"/>
  <c r="C86" i="5"/>
  <c r="B86" i="5"/>
  <c r="O85" i="5"/>
  <c r="N85" i="5"/>
  <c r="L85" i="5"/>
  <c r="K85" i="5"/>
  <c r="I85" i="5"/>
  <c r="H85" i="5"/>
  <c r="F85" i="5"/>
  <c r="E85" i="5"/>
  <c r="C85" i="5"/>
  <c r="B85" i="5"/>
  <c r="A85" i="5"/>
  <c r="M85" i="5" s="1"/>
  <c r="O84" i="5"/>
  <c r="N84" i="5"/>
  <c r="L84" i="5"/>
  <c r="K84" i="5"/>
  <c r="I84" i="5"/>
  <c r="H84" i="5"/>
  <c r="F84" i="5"/>
  <c r="E84" i="5"/>
  <c r="C84" i="5"/>
  <c r="B84" i="5"/>
  <c r="A84" i="5"/>
  <c r="D84" i="5" s="1"/>
  <c r="O83" i="5"/>
  <c r="N83" i="5"/>
  <c r="L83" i="5"/>
  <c r="K83" i="5"/>
  <c r="I83" i="5"/>
  <c r="H83" i="5"/>
  <c r="F83" i="5"/>
  <c r="E83" i="5"/>
  <c r="C83" i="5"/>
  <c r="B83" i="5"/>
  <c r="A83" i="5"/>
  <c r="G83" i="5" s="1"/>
  <c r="O78" i="5"/>
  <c r="N78" i="5"/>
  <c r="L78" i="5"/>
  <c r="K78" i="5"/>
  <c r="I78" i="5"/>
  <c r="H78" i="5"/>
  <c r="F78" i="5"/>
  <c r="E78" i="5"/>
  <c r="C78" i="5"/>
  <c r="B78" i="5"/>
  <c r="O77" i="5"/>
  <c r="N77" i="5"/>
  <c r="L77" i="5"/>
  <c r="K77" i="5"/>
  <c r="I77" i="5"/>
  <c r="H77" i="5"/>
  <c r="F77" i="5"/>
  <c r="E77" i="5"/>
  <c r="C77" i="5"/>
  <c r="B77" i="5"/>
  <c r="A77" i="5"/>
  <c r="M77" i="5" s="1"/>
  <c r="O76" i="5"/>
  <c r="N76" i="5"/>
  <c r="L76" i="5"/>
  <c r="K76" i="5"/>
  <c r="I76" i="5"/>
  <c r="H76" i="5"/>
  <c r="F76" i="5"/>
  <c r="E76" i="5"/>
  <c r="C76" i="5"/>
  <c r="B76" i="5"/>
  <c r="A76" i="5"/>
  <c r="D76" i="5" s="1"/>
  <c r="O75" i="5"/>
  <c r="N75" i="5"/>
  <c r="L75" i="5"/>
  <c r="K75" i="5"/>
  <c r="I75" i="5"/>
  <c r="H75" i="5"/>
  <c r="F75" i="5"/>
  <c r="E75" i="5"/>
  <c r="C75" i="5"/>
  <c r="B75" i="5"/>
  <c r="A75" i="5"/>
  <c r="G75" i="5" s="1"/>
  <c r="O70" i="5"/>
  <c r="N70" i="5"/>
  <c r="L70" i="5"/>
  <c r="K70" i="5"/>
  <c r="I70" i="5"/>
  <c r="H70" i="5"/>
  <c r="F70" i="5"/>
  <c r="E70" i="5"/>
  <c r="C70" i="5"/>
  <c r="B70" i="5"/>
  <c r="O69" i="5"/>
  <c r="N69" i="5"/>
  <c r="L69" i="5"/>
  <c r="K69" i="5"/>
  <c r="I69" i="5"/>
  <c r="H69" i="5"/>
  <c r="F69" i="5"/>
  <c r="E69" i="5"/>
  <c r="C69" i="5"/>
  <c r="B69" i="5"/>
  <c r="A69" i="5"/>
  <c r="J69" i="5" s="1"/>
  <c r="O68" i="5"/>
  <c r="N68" i="5"/>
  <c r="L68" i="5"/>
  <c r="K68" i="5"/>
  <c r="I68" i="5"/>
  <c r="H68" i="5"/>
  <c r="F68" i="5"/>
  <c r="E68" i="5"/>
  <c r="C68" i="5"/>
  <c r="B68" i="5"/>
  <c r="A68" i="5"/>
  <c r="M68" i="5" s="1"/>
  <c r="O67" i="5"/>
  <c r="N67" i="5"/>
  <c r="L67" i="5"/>
  <c r="K67" i="5"/>
  <c r="I67" i="5"/>
  <c r="H67" i="5"/>
  <c r="F67" i="5"/>
  <c r="E67" i="5"/>
  <c r="C67" i="5"/>
  <c r="B67" i="5"/>
  <c r="A67" i="5"/>
  <c r="G67" i="5" s="1"/>
  <c r="B90" i="4"/>
  <c r="C90" i="4" s="1"/>
  <c r="A90" i="5" s="1"/>
  <c r="C82" i="4"/>
  <c r="A82" i="5" s="1"/>
  <c r="C74" i="4"/>
  <c r="A74" i="5" s="1"/>
  <c r="M173" i="5" l="1"/>
  <c r="D173" i="5"/>
  <c r="D91" i="5"/>
  <c r="D211" i="5"/>
  <c r="G116" i="5"/>
  <c r="J173" i="5"/>
  <c r="D67" i="5"/>
  <c r="D99" i="5"/>
  <c r="D157" i="5"/>
  <c r="G173" i="5"/>
  <c r="D189" i="5"/>
  <c r="D213" i="5"/>
  <c r="D253" i="5"/>
  <c r="D75" i="5"/>
  <c r="G85" i="5"/>
  <c r="G93" i="5"/>
  <c r="J101" i="5"/>
  <c r="G108" i="5"/>
  <c r="J125" i="5"/>
  <c r="G141" i="5"/>
  <c r="G165" i="5"/>
  <c r="D220" i="5"/>
  <c r="G229" i="5"/>
  <c r="G244" i="5"/>
  <c r="J251" i="5"/>
  <c r="D252" i="5"/>
  <c r="G101" i="5"/>
  <c r="J107" i="5"/>
  <c r="D108" i="5"/>
  <c r="G117" i="5"/>
  <c r="G125" i="5"/>
  <c r="D141" i="5"/>
  <c r="G156" i="5"/>
  <c r="G188" i="5"/>
  <c r="G196" i="5"/>
  <c r="D204" i="5"/>
  <c r="D244" i="5"/>
  <c r="G245" i="5"/>
  <c r="G251" i="5"/>
  <c r="D101" i="5"/>
  <c r="G107" i="5"/>
  <c r="D109" i="5"/>
  <c r="J116" i="5"/>
  <c r="D117" i="5"/>
  <c r="D125" i="5"/>
  <c r="J164" i="5"/>
  <c r="D171" i="5"/>
  <c r="D180" i="5"/>
  <c r="D187" i="5"/>
  <c r="D196" i="5"/>
  <c r="J204" i="5"/>
  <c r="J211" i="5"/>
  <c r="G235" i="5"/>
  <c r="D245" i="5"/>
  <c r="J77" i="5"/>
  <c r="D83" i="5"/>
  <c r="J85" i="5"/>
  <c r="J93" i="5"/>
  <c r="D123" i="5"/>
  <c r="D132" i="5"/>
  <c r="G140" i="5"/>
  <c r="J155" i="5"/>
  <c r="J180" i="5"/>
  <c r="J187" i="5"/>
  <c r="G220" i="5"/>
  <c r="J229" i="5"/>
  <c r="D235" i="5"/>
  <c r="G252" i="5"/>
  <c r="D251" i="5"/>
  <c r="M252" i="5"/>
  <c r="J253" i="5"/>
  <c r="M253" i="5"/>
  <c r="J227" i="5"/>
  <c r="G228" i="5"/>
  <c r="D229" i="5"/>
  <c r="M235" i="5"/>
  <c r="J236" i="5"/>
  <c r="G237" i="5"/>
  <c r="D243" i="5"/>
  <c r="M244" i="5"/>
  <c r="J245" i="5"/>
  <c r="G227" i="5"/>
  <c r="D228" i="5"/>
  <c r="G236" i="5"/>
  <c r="D237" i="5"/>
  <c r="M243" i="5"/>
  <c r="D227" i="5"/>
  <c r="M228" i="5"/>
  <c r="D236" i="5"/>
  <c r="M237" i="5"/>
  <c r="J243" i="5"/>
  <c r="J203" i="5"/>
  <c r="G204" i="5"/>
  <c r="D205" i="5"/>
  <c r="M211" i="5"/>
  <c r="J212" i="5"/>
  <c r="G213" i="5"/>
  <c r="D219" i="5"/>
  <c r="M220" i="5"/>
  <c r="J221" i="5"/>
  <c r="G203" i="5"/>
  <c r="M205" i="5"/>
  <c r="G212" i="5"/>
  <c r="M219" i="5"/>
  <c r="G221" i="5"/>
  <c r="D203" i="5"/>
  <c r="J205" i="5"/>
  <c r="D212" i="5"/>
  <c r="M213" i="5"/>
  <c r="J219" i="5"/>
  <c r="D221" i="5"/>
  <c r="J179" i="5"/>
  <c r="G180" i="5"/>
  <c r="D181" i="5"/>
  <c r="M187" i="5"/>
  <c r="J188" i="5"/>
  <c r="G189" i="5"/>
  <c r="D195" i="5"/>
  <c r="M196" i="5"/>
  <c r="J197" i="5"/>
  <c r="G179" i="5"/>
  <c r="M181" i="5"/>
  <c r="M195" i="5"/>
  <c r="G197" i="5"/>
  <c r="D179" i="5"/>
  <c r="J181" i="5"/>
  <c r="D188" i="5"/>
  <c r="M189" i="5"/>
  <c r="J195" i="5"/>
  <c r="D197" i="5"/>
  <c r="G155" i="5"/>
  <c r="D156" i="5"/>
  <c r="M157" i="5"/>
  <c r="J163" i="5"/>
  <c r="G164" i="5"/>
  <c r="D165" i="5"/>
  <c r="M171" i="5"/>
  <c r="J172" i="5"/>
  <c r="M163" i="5"/>
  <c r="D155" i="5"/>
  <c r="M156" i="5"/>
  <c r="J157" i="5"/>
  <c r="G163" i="5"/>
  <c r="D164" i="5"/>
  <c r="M165" i="5"/>
  <c r="J171" i="5"/>
  <c r="G172" i="5"/>
  <c r="M172" i="5"/>
  <c r="J131" i="5"/>
  <c r="G132" i="5"/>
  <c r="D133" i="5"/>
  <c r="M139" i="5"/>
  <c r="J140" i="5"/>
  <c r="D147" i="5"/>
  <c r="M148" i="5"/>
  <c r="J149" i="5"/>
  <c r="G131" i="5"/>
  <c r="M133" i="5"/>
  <c r="J139" i="5"/>
  <c r="M147" i="5"/>
  <c r="J148" i="5"/>
  <c r="G149" i="5"/>
  <c r="D131" i="5"/>
  <c r="M132" i="5"/>
  <c r="J133" i="5"/>
  <c r="G139" i="5"/>
  <c r="D140" i="5"/>
  <c r="M141" i="5"/>
  <c r="J147" i="5"/>
  <c r="G148" i="5"/>
  <c r="D149" i="5"/>
  <c r="M123" i="5"/>
  <c r="D107" i="5"/>
  <c r="M108" i="5"/>
  <c r="J109" i="5"/>
  <c r="G115" i="5"/>
  <c r="D116" i="5"/>
  <c r="M117" i="5"/>
  <c r="J123" i="5"/>
  <c r="G124" i="5"/>
  <c r="M115" i="5"/>
  <c r="M124" i="5"/>
  <c r="M109" i="5"/>
  <c r="J115" i="5"/>
  <c r="J124" i="5"/>
  <c r="M99" i="5"/>
  <c r="J100" i="5"/>
  <c r="J99" i="5"/>
  <c r="G100" i="5"/>
  <c r="M100" i="5"/>
  <c r="M91" i="5"/>
  <c r="J91" i="5"/>
  <c r="G92" i="5"/>
  <c r="D93" i="5"/>
  <c r="M92" i="5"/>
  <c r="J92" i="5"/>
  <c r="M83" i="5"/>
  <c r="J84" i="5"/>
  <c r="J83" i="5"/>
  <c r="G84" i="5"/>
  <c r="D85" i="5"/>
  <c r="M84" i="5"/>
  <c r="M76" i="5"/>
  <c r="M75" i="5"/>
  <c r="J76" i="5"/>
  <c r="G77" i="5"/>
  <c r="J75" i="5"/>
  <c r="G76" i="5"/>
  <c r="D77" i="5"/>
  <c r="M67" i="5"/>
  <c r="J68" i="5"/>
  <c r="G69" i="5"/>
  <c r="J67" i="5"/>
  <c r="G68" i="5"/>
  <c r="D69" i="5"/>
  <c r="D68" i="5"/>
  <c r="M69" i="5"/>
  <c r="B98" i="4"/>
  <c r="O46" i="5"/>
  <c r="O45" i="5"/>
  <c r="O44" i="5"/>
  <c r="O43" i="5"/>
  <c r="O30" i="5"/>
  <c r="O29" i="5"/>
  <c r="O28" i="5"/>
  <c r="O27" i="5"/>
  <c r="O14" i="5"/>
  <c r="O13" i="5"/>
  <c r="O12" i="5"/>
  <c r="O11" i="5"/>
  <c r="C98" i="4" l="1"/>
  <c r="A98" i="5" s="1"/>
  <c r="B106" i="4"/>
  <c r="E54" i="5"/>
  <c r="F60" i="5"/>
  <c r="F52" i="5"/>
  <c r="C106" i="4" l="1"/>
  <c r="A106" i="5" s="1"/>
  <c r="B114" i="4"/>
  <c r="N46" i="5"/>
  <c r="L46" i="5"/>
  <c r="K46" i="5"/>
  <c r="I46" i="5"/>
  <c r="F46" i="5"/>
  <c r="E46" i="5"/>
  <c r="C46" i="5"/>
  <c r="B46" i="5"/>
  <c r="N45" i="5"/>
  <c r="L45" i="5"/>
  <c r="K45" i="5"/>
  <c r="I45" i="5"/>
  <c r="H45" i="5"/>
  <c r="F45" i="5"/>
  <c r="E45" i="5"/>
  <c r="C45" i="5"/>
  <c r="B45" i="5"/>
  <c r="A45" i="5"/>
  <c r="J45" i="5" s="1"/>
  <c r="N44" i="5"/>
  <c r="L44" i="5"/>
  <c r="K44" i="5"/>
  <c r="I44" i="5"/>
  <c r="H44" i="5"/>
  <c r="F44" i="5"/>
  <c r="E44" i="5"/>
  <c r="C44" i="5"/>
  <c r="B44" i="5"/>
  <c r="A44" i="5"/>
  <c r="M44" i="5" s="1"/>
  <c r="N43" i="5"/>
  <c r="L43" i="5"/>
  <c r="K43" i="5"/>
  <c r="I43" i="5"/>
  <c r="H43" i="5"/>
  <c r="F43" i="5"/>
  <c r="E43" i="5"/>
  <c r="C43" i="5"/>
  <c r="B43" i="5"/>
  <c r="A43" i="5"/>
  <c r="D43" i="5" s="1"/>
  <c r="O38" i="5"/>
  <c r="N38" i="5"/>
  <c r="L38" i="5"/>
  <c r="K38" i="5"/>
  <c r="I38" i="5"/>
  <c r="H38" i="5"/>
  <c r="F38" i="5"/>
  <c r="E38" i="5"/>
  <c r="C38" i="5"/>
  <c r="B38" i="5"/>
  <c r="O37" i="5"/>
  <c r="N37" i="5"/>
  <c r="L37" i="5"/>
  <c r="K37" i="5"/>
  <c r="I37" i="5"/>
  <c r="H37" i="5"/>
  <c r="F37" i="5"/>
  <c r="E37" i="5"/>
  <c r="C37" i="5"/>
  <c r="B37" i="5"/>
  <c r="A37" i="5"/>
  <c r="M37" i="5" s="1"/>
  <c r="O36" i="5"/>
  <c r="N36" i="5"/>
  <c r="L36" i="5"/>
  <c r="K36" i="5"/>
  <c r="I36" i="5"/>
  <c r="H36" i="5"/>
  <c r="F36" i="5"/>
  <c r="E36" i="5"/>
  <c r="C36" i="5"/>
  <c r="B36" i="5"/>
  <c r="A36" i="5"/>
  <c r="D36" i="5" s="1"/>
  <c r="O35" i="5"/>
  <c r="N35" i="5"/>
  <c r="L35" i="5"/>
  <c r="K35" i="5"/>
  <c r="I35" i="5"/>
  <c r="H35" i="5"/>
  <c r="F35" i="5"/>
  <c r="E35" i="5"/>
  <c r="C35" i="5"/>
  <c r="B35" i="5"/>
  <c r="A35" i="5"/>
  <c r="G35" i="5" s="1"/>
  <c r="N30" i="5"/>
  <c r="L30" i="5"/>
  <c r="K30" i="5"/>
  <c r="I30" i="5"/>
  <c r="H30" i="5"/>
  <c r="F30" i="5"/>
  <c r="C30" i="5"/>
  <c r="B30" i="5"/>
  <c r="N29" i="5"/>
  <c r="L29" i="5"/>
  <c r="K29" i="5"/>
  <c r="I29" i="5"/>
  <c r="H29" i="5"/>
  <c r="F29" i="5"/>
  <c r="C29" i="5"/>
  <c r="B29" i="5"/>
  <c r="A29" i="5"/>
  <c r="J29" i="5" s="1"/>
  <c r="N28" i="5"/>
  <c r="L28" i="5"/>
  <c r="K28" i="5"/>
  <c r="I28" i="5"/>
  <c r="H28" i="5"/>
  <c r="F28" i="5"/>
  <c r="E28" i="5"/>
  <c r="C28" i="5"/>
  <c r="B28" i="5"/>
  <c r="A28" i="5"/>
  <c r="M28" i="5" s="1"/>
  <c r="N27" i="5"/>
  <c r="L27" i="5"/>
  <c r="K27" i="5"/>
  <c r="I27" i="5"/>
  <c r="H27" i="5"/>
  <c r="F27" i="5"/>
  <c r="E27" i="5"/>
  <c r="C27" i="5"/>
  <c r="B27" i="5"/>
  <c r="A27" i="5"/>
  <c r="J27" i="5" s="1"/>
  <c r="O22" i="5"/>
  <c r="N22" i="5"/>
  <c r="L22" i="5"/>
  <c r="K22" i="5"/>
  <c r="I22" i="5"/>
  <c r="H22" i="5"/>
  <c r="F22" i="5"/>
  <c r="E22" i="5"/>
  <c r="C22" i="5"/>
  <c r="B22" i="5"/>
  <c r="O21" i="5"/>
  <c r="N21" i="5"/>
  <c r="L21" i="5"/>
  <c r="K21" i="5"/>
  <c r="I21" i="5"/>
  <c r="H21" i="5"/>
  <c r="F21" i="5"/>
  <c r="E21" i="5"/>
  <c r="C21" i="5"/>
  <c r="B21" i="5"/>
  <c r="A21" i="5"/>
  <c r="M21" i="5" s="1"/>
  <c r="O20" i="5"/>
  <c r="N20" i="5"/>
  <c r="L20" i="5"/>
  <c r="K20" i="5"/>
  <c r="I20" i="5"/>
  <c r="H20" i="5"/>
  <c r="F20" i="5"/>
  <c r="E20" i="5"/>
  <c r="C20" i="5"/>
  <c r="B20" i="5"/>
  <c r="A20" i="5"/>
  <c r="J20" i="5" s="1"/>
  <c r="O19" i="5"/>
  <c r="N19" i="5"/>
  <c r="L19" i="5"/>
  <c r="K19" i="5"/>
  <c r="I19" i="5"/>
  <c r="H19" i="5"/>
  <c r="F19" i="5"/>
  <c r="E19" i="5"/>
  <c r="C19" i="5"/>
  <c r="B19" i="5"/>
  <c r="A19" i="5"/>
  <c r="M19" i="5" s="1"/>
  <c r="D27" i="5" l="1"/>
  <c r="C114" i="4"/>
  <c r="A114" i="5" s="1"/>
  <c r="B122" i="4"/>
  <c r="D37" i="5"/>
  <c r="D20" i="5"/>
  <c r="G20" i="5"/>
  <c r="D35" i="5"/>
  <c r="J19" i="5"/>
  <c r="J35" i="5"/>
  <c r="J37" i="5"/>
  <c r="G45" i="5"/>
  <c r="J44" i="5"/>
  <c r="G19" i="5"/>
  <c r="G27" i="5"/>
  <c r="D44" i="5"/>
  <c r="M35" i="5"/>
  <c r="J36" i="5"/>
  <c r="G37" i="5"/>
  <c r="J43" i="5"/>
  <c r="G44" i="5"/>
  <c r="D45" i="5"/>
  <c r="G36" i="5"/>
  <c r="G43" i="5"/>
  <c r="M45" i="5"/>
  <c r="M36" i="5"/>
  <c r="M43" i="5"/>
  <c r="D19" i="5"/>
  <c r="M20" i="5"/>
  <c r="J21" i="5"/>
  <c r="M27" i="5"/>
  <c r="J28" i="5"/>
  <c r="G29" i="5"/>
  <c r="G21" i="5"/>
  <c r="G28" i="5"/>
  <c r="D29" i="5"/>
  <c r="D21" i="5"/>
  <c r="D28" i="5"/>
  <c r="M29" i="5"/>
  <c r="C122" i="4" l="1"/>
  <c r="A122" i="5" s="1"/>
  <c r="B130" i="4"/>
  <c r="E11" i="5"/>
  <c r="F11" i="5"/>
  <c r="E12" i="5"/>
  <c r="F12" i="5"/>
  <c r="F13" i="5"/>
  <c r="F14" i="5"/>
  <c r="O62" i="5"/>
  <c r="N62" i="5"/>
  <c r="L62" i="5"/>
  <c r="K62" i="5"/>
  <c r="I62" i="5"/>
  <c r="H62" i="5"/>
  <c r="F62" i="5"/>
  <c r="E62" i="5"/>
  <c r="C62" i="5"/>
  <c r="B62" i="5"/>
  <c r="O61" i="5"/>
  <c r="N61" i="5"/>
  <c r="L61" i="5"/>
  <c r="K61" i="5"/>
  <c r="I61" i="5"/>
  <c r="H61" i="5"/>
  <c r="F61" i="5"/>
  <c r="E61" i="5"/>
  <c r="C61" i="5"/>
  <c r="B61" i="5"/>
  <c r="O60" i="5"/>
  <c r="N60" i="5"/>
  <c r="L60" i="5"/>
  <c r="K60" i="5"/>
  <c r="I60" i="5"/>
  <c r="H60" i="5"/>
  <c r="E60" i="5"/>
  <c r="C60" i="5"/>
  <c r="B60" i="5"/>
  <c r="O59" i="5"/>
  <c r="N59" i="5"/>
  <c r="L59" i="5"/>
  <c r="K59" i="5"/>
  <c r="I59" i="5"/>
  <c r="H59" i="5"/>
  <c r="F59" i="5"/>
  <c r="E59" i="5"/>
  <c r="C59" i="5"/>
  <c r="B59" i="5"/>
  <c r="O54" i="5"/>
  <c r="N54" i="5"/>
  <c r="L54" i="5"/>
  <c r="K54" i="5"/>
  <c r="I54" i="5"/>
  <c r="H54" i="5"/>
  <c r="F54" i="5"/>
  <c r="C54" i="5"/>
  <c r="B54" i="5"/>
  <c r="O53" i="5"/>
  <c r="N53" i="5"/>
  <c r="L53" i="5"/>
  <c r="K53" i="5"/>
  <c r="I53" i="5"/>
  <c r="H53" i="5"/>
  <c r="F53" i="5"/>
  <c r="E53" i="5"/>
  <c r="C53" i="5"/>
  <c r="B53" i="5"/>
  <c r="O52" i="5"/>
  <c r="N52" i="5"/>
  <c r="L52" i="5"/>
  <c r="K52" i="5"/>
  <c r="I52" i="5"/>
  <c r="H52" i="5"/>
  <c r="E52" i="5"/>
  <c r="C52" i="5"/>
  <c r="B52" i="5"/>
  <c r="O51" i="5"/>
  <c r="N51" i="5"/>
  <c r="L51" i="5"/>
  <c r="K51" i="5"/>
  <c r="I51" i="5"/>
  <c r="H51" i="5"/>
  <c r="F51" i="5"/>
  <c r="E51" i="5"/>
  <c r="C51" i="5"/>
  <c r="B51" i="5"/>
  <c r="N14" i="5"/>
  <c r="L14" i="5"/>
  <c r="K14" i="5"/>
  <c r="I14" i="5"/>
  <c r="H14" i="5"/>
  <c r="C14" i="5"/>
  <c r="B14" i="5"/>
  <c r="N13" i="5"/>
  <c r="L13" i="5"/>
  <c r="K13" i="5"/>
  <c r="I13" i="5"/>
  <c r="H13" i="5"/>
  <c r="C13" i="5"/>
  <c r="B13" i="5"/>
  <c r="N12" i="5"/>
  <c r="L12" i="5"/>
  <c r="K12" i="5"/>
  <c r="I12" i="5"/>
  <c r="H12" i="5"/>
  <c r="C12" i="5"/>
  <c r="B12" i="5"/>
  <c r="N11" i="5"/>
  <c r="L11" i="5"/>
  <c r="K11" i="5"/>
  <c r="I11" i="5"/>
  <c r="H11" i="5"/>
  <c r="C11" i="5"/>
  <c r="B11" i="5"/>
  <c r="O6" i="5"/>
  <c r="N6" i="5"/>
  <c r="L6" i="5"/>
  <c r="K6" i="5"/>
  <c r="I6" i="5"/>
  <c r="H6" i="5"/>
  <c r="F6" i="5"/>
  <c r="E6" i="5"/>
  <c r="C6" i="5"/>
  <c r="O5" i="5"/>
  <c r="N5" i="5"/>
  <c r="L5" i="5"/>
  <c r="K5" i="5"/>
  <c r="I5" i="5"/>
  <c r="H5" i="5"/>
  <c r="F5" i="5"/>
  <c r="E5" i="5"/>
  <c r="C5" i="5"/>
  <c r="O4" i="5"/>
  <c r="N4" i="5"/>
  <c r="L4" i="5"/>
  <c r="K4" i="5"/>
  <c r="I4" i="5"/>
  <c r="H4" i="5"/>
  <c r="E4" i="5"/>
  <c r="C4" i="5"/>
  <c r="O3" i="5"/>
  <c r="N3" i="5"/>
  <c r="L3" i="5"/>
  <c r="K3" i="5"/>
  <c r="I3" i="5"/>
  <c r="H3" i="5"/>
  <c r="E3" i="5"/>
  <c r="C3" i="5"/>
  <c r="B3" i="5"/>
  <c r="B7" i="5"/>
  <c r="B6" i="5"/>
  <c r="B5" i="5"/>
  <c r="B4" i="5"/>
  <c r="A61" i="5"/>
  <c r="M61" i="5" s="1"/>
  <c r="A60" i="5"/>
  <c r="M60" i="5" s="1"/>
  <c r="A59" i="5"/>
  <c r="M59" i="5" s="1"/>
  <c r="A53" i="5"/>
  <c r="M53" i="5" s="1"/>
  <c r="A52" i="5"/>
  <c r="M52" i="5" s="1"/>
  <c r="A51" i="5"/>
  <c r="M51" i="5" s="1"/>
  <c r="A13" i="5"/>
  <c r="M13" i="5" s="1"/>
  <c r="A12" i="5"/>
  <c r="D12" i="5" s="1"/>
  <c r="A11" i="5"/>
  <c r="M11" i="5" s="1"/>
  <c r="A5" i="5"/>
  <c r="M5" i="5" s="1"/>
  <c r="A4" i="5"/>
  <c r="D4" i="5" s="1"/>
  <c r="A3" i="5"/>
  <c r="M3" i="5" s="1"/>
  <c r="C130" i="4" l="1"/>
  <c r="A130" i="5" s="1"/>
  <c r="B138" i="4"/>
  <c r="D52" i="5"/>
  <c r="D60" i="5"/>
  <c r="G52" i="5"/>
  <c r="G60" i="5"/>
  <c r="J52" i="5"/>
  <c r="J60" i="5"/>
  <c r="D53" i="5"/>
  <c r="D61" i="5"/>
  <c r="G53" i="5"/>
  <c r="G61" i="5"/>
  <c r="J53" i="5"/>
  <c r="J61" i="5"/>
  <c r="D51" i="5"/>
  <c r="D59" i="5"/>
  <c r="G51" i="5"/>
  <c r="G59" i="5"/>
  <c r="J51" i="5"/>
  <c r="J59" i="5"/>
  <c r="J4" i="5"/>
  <c r="G4" i="5"/>
  <c r="M4" i="5"/>
  <c r="J12" i="5"/>
  <c r="M12" i="5"/>
  <c r="D5" i="5"/>
  <c r="G5" i="5"/>
  <c r="J5" i="5"/>
  <c r="D13" i="5"/>
  <c r="G13" i="5"/>
  <c r="J13" i="5"/>
  <c r="G12" i="5"/>
  <c r="D3" i="5"/>
  <c r="G3" i="5"/>
  <c r="J3" i="5"/>
  <c r="D11" i="5"/>
  <c r="G11" i="5"/>
  <c r="J11" i="5"/>
  <c r="C138" i="4" l="1"/>
  <c r="A138" i="5" s="1"/>
  <c r="B146" i="4"/>
  <c r="B2" i="4"/>
  <c r="D1" i="4"/>
  <c r="B1" i="5" s="1"/>
  <c r="C146" i="4" l="1"/>
  <c r="A146" i="5" s="1"/>
  <c r="B154" i="4"/>
  <c r="F1" i="4"/>
  <c r="D1" i="5" s="1"/>
  <c r="C154" i="4" l="1"/>
  <c r="A154" i="5" s="1"/>
  <c r="B162" i="4"/>
  <c r="H1" i="4"/>
  <c r="C162" i="4" l="1"/>
  <c r="A162" i="5" s="1"/>
  <c r="B170" i="4"/>
  <c r="J1" i="4"/>
  <c r="G1" i="5"/>
  <c r="C2" i="4"/>
  <c r="A2" i="5" s="1"/>
  <c r="B10" i="4"/>
  <c r="B18" i="4" s="1"/>
  <c r="C18" i="4" s="1"/>
  <c r="A18" i="5" s="1"/>
  <c r="C170" i="4" l="1"/>
  <c r="A170" i="5" s="1"/>
  <c r="B178" i="4"/>
  <c r="L1" i="4"/>
  <c r="J1" i="5"/>
  <c r="C10" i="4"/>
  <c r="A10" i="5" s="1"/>
  <c r="B26" i="4"/>
  <c r="C26" i="4" s="1"/>
  <c r="A26" i="5" s="1"/>
  <c r="C178" i="4" l="1"/>
  <c r="A178" i="5" s="1"/>
  <c r="B186" i="4"/>
  <c r="D9" i="4"/>
  <c r="M1" i="5"/>
  <c r="B34" i="4"/>
  <c r="C34" i="4" s="1"/>
  <c r="A34" i="5" s="1"/>
  <c r="C186" i="4" l="1"/>
  <c r="A186" i="5" s="1"/>
  <c r="B194" i="4"/>
  <c r="F9" i="4"/>
  <c r="A9" i="5"/>
  <c r="B42" i="4"/>
  <c r="C42" i="4" s="1"/>
  <c r="A42" i="5" s="1"/>
  <c r="B202" i="4" l="1"/>
  <c r="C194" i="4"/>
  <c r="A194" i="5" s="1"/>
  <c r="H9" i="4"/>
  <c r="E9" i="5"/>
  <c r="B50" i="4"/>
  <c r="C50" i="4" s="1"/>
  <c r="A50" i="5" s="1"/>
  <c r="C202" i="4" l="1"/>
  <c r="A202" i="5" s="1"/>
  <c r="B210" i="4"/>
  <c r="J9" i="4"/>
  <c r="L9" i="4" s="1"/>
  <c r="G9" i="5"/>
  <c r="B58" i="4"/>
  <c r="C58" i="4" s="1"/>
  <c r="A58" i="5" s="1"/>
  <c r="C210" i="4" l="1"/>
  <c r="A210" i="5" s="1"/>
  <c r="B218" i="4"/>
  <c r="K9" i="5"/>
  <c r="B66" i="4"/>
  <c r="C218" i="4" l="1"/>
  <c r="A218" i="5" s="1"/>
  <c r="B226" i="4"/>
  <c r="C66" i="4"/>
  <c r="A66" i="5" s="1"/>
  <c r="D17" i="4"/>
  <c r="B17" i="5" s="1"/>
  <c r="N9" i="5"/>
  <c r="B234" i="4" l="1"/>
  <c r="C226" i="4"/>
  <c r="A226" i="5" s="1"/>
  <c r="F17" i="4"/>
  <c r="D17" i="5" s="1"/>
  <c r="B242" i="4" l="1"/>
  <c r="C234" i="4"/>
  <c r="A234" i="5" s="1"/>
  <c r="H17" i="4"/>
  <c r="G17" i="5" s="1"/>
  <c r="C242" i="4" l="1"/>
  <c r="A242" i="5" s="1"/>
  <c r="B250" i="4"/>
  <c r="C250" i="4" s="1"/>
  <c r="A250" i="5" s="1"/>
  <c r="J17" i="4"/>
  <c r="J17" i="5" s="1"/>
  <c r="L17" i="4" l="1"/>
  <c r="M17" i="5" s="1"/>
  <c r="D25" i="4" l="1"/>
  <c r="A25" i="5" s="1"/>
  <c r="F25" i="4" l="1"/>
  <c r="E25" i="5" s="1"/>
  <c r="H25" i="4" l="1"/>
  <c r="G25" i="5" s="1"/>
  <c r="J25" i="4" l="1"/>
  <c r="K25" i="5" s="1"/>
  <c r="L25" i="4" l="1"/>
  <c r="D33" i="4" l="1"/>
  <c r="N25" i="5"/>
  <c r="F33" i="4" l="1"/>
  <c r="B33" i="5"/>
  <c r="H33" i="4" l="1"/>
  <c r="D33" i="5"/>
  <c r="J33" i="4" l="1"/>
  <c r="G33" i="5"/>
  <c r="L33" i="4" l="1"/>
  <c r="J33" i="5"/>
  <c r="M33" i="5" l="1"/>
  <c r="D41" i="4"/>
  <c r="A41" i="5" l="1"/>
  <c r="F41" i="4"/>
  <c r="E41" i="5" l="1"/>
  <c r="H41" i="4"/>
  <c r="G41" i="5" l="1"/>
  <c r="J41" i="4"/>
  <c r="K41" i="5" l="1"/>
  <c r="L41" i="4"/>
  <c r="D49" i="4" l="1"/>
  <c r="N41" i="5"/>
  <c r="F49" i="4" l="1"/>
  <c r="B49" i="5"/>
  <c r="H49" i="4" l="1"/>
  <c r="E49" i="5"/>
  <c r="J49" i="4" l="1"/>
  <c r="H49" i="5"/>
  <c r="L49" i="4" l="1"/>
  <c r="D57" i="4" s="1"/>
  <c r="F57" i="4" s="1"/>
  <c r="H57" i="4" s="1"/>
  <c r="J57" i="4" s="1"/>
  <c r="L57" i="4" s="1"/>
  <c r="K49" i="5"/>
  <c r="N49" i="5" l="1"/>
  <c r="B57" i="5" l="1"/>
  <c r="E57" i="5" l="1"/>
  <c r="H57" i="5" l="1"/>
  <c r="K57" i="5" l="1"/>
  <c r="D65" i="4" l="1"/>
  <c r="B65" i="5" s="1"/>
  <c r="N57" i="5"/>
  <c r="F65" i="4" l="1"/>
  <c r="E65" i="5" s="1"/>
  <c r="H65" i="4" l="1"/>
  <c r="H65" i="5" s="1"/>
  <c r="J65" i="4" l="1"/>
  <c r="K65" i="5" s="1"/>
  <c r="L65" i="4" l="1"/>
  <c r="D73" i="4" l="1"/>
  <c r="N65" i="5"/>
  <c r="F73" i="4" l="1"/>
  <c r="B73" i="5"/>
  <c r="H73" i="4" l="1"/>
  <c r="E73" i="5"/>
  <c r="J73" i="4" l="1"/>
  <c r="H73" i="5"/>
  <c r="L73" i="4" l="1"/>
  <c r="K73" i="5"/>
  <c r="D81" i="4" l="1"/>
  <c r="N73" i="5"/>
  <c r="F81" i="4" l="1"/>
  <c r="B81" i="5"/>
  <c r="H81" i="4" l="1"/>
  <c r="E81" i="5"/>
  <c r="J81" i="4" l="1"/>
  <c r="H81" i="5"/>
  <c r="L81" i="4" l="1"/>
  <c r="K81" i="5"/>
  <c r="D89" i="4" l="1"/>
  <c r="N81" i="5"/>
  <c r="F89" i="4" l="1"/>
  <c r="B89" i="5"/>
  <c r="H89" i="4" l="1"/>
  <c r="E89" i="5"/>
  <c r="J89" i="4" l="1"/>
  <c r="H89" i="5"/>
  <c r="L89" i="4" l="1"/>
  <c r="K89" i="5"/>
  <c r="D97" i="4" l="1"/>
  <c r="N89" i="5"/>
  <c r="F97" i="4" l="1"/>
  <c r="B97" i="5"/>
  <c r="H97" i="4" l="1"/>
  <c r="E97" i="5"/>
  <c r="J97" i="4" l="1"/>
  <c r="H97" i="5"/>
  <c r="L97" i="4" l="1"/>
  <c r="K97" i="5"/>
  <c r="D105" i="4" l="1"/>
  <c r="N97" i="5"/>
  <c r="F105" i="4" l="1"/>
  <c r="B105" i="5"/>
  <c r="H105" i="4" l="1"/>
  <c r="E105" i="5"/>
  <c r="J105" i="4" l="1"/>
  <c r="H105" i="5"/>
  <c r="L105" i="4" l="1"/>
  <c r="K105" i="5"/>
  <c r="D113" i="4" l="1"/>
  <c r="N105" i="5"/>
  <c r="F113" i="4" l="1"/>
  <c r="B113" i="5"/>
  <c r="H113" i="4" l="1"/>
  <c r="E113" i="5"/>
  <c r="J113" i="4" l="1"/>
  <c r="H113" i="5"/>
  <c r="L113" i="4" l="1"/>
  <c r="K113" i="5"/>
  <c r="D121" i="4" l="1"/>
  <c r="N113" i="5"/>
  <c r="F121" i="4" l="1"/>
  <c r="B121" i="5"/>
  <c r="H121" i="4" l="1"/>
  <c r="E121" i="5"/>
  <c r="J121" i="4" l="1"/>
  <c r="H121" i="5"/>
  <c r="L121" i="4" l="1"/>
  <c r="K121" i="5"/>
  <c r="D129" i="4" l="1"/>
  <c r="N121" i="5"/>
  <c r="F129" i="4" l="1"/>
  <c r="B129" i="5"/>
  <c r="H129" i="4" l="1"/>
  <c r="E129" i="5"/>
  <c r="J129" i="4" l="1"/>
  <c r="H129" i="5"/>
  <c r="L129" i="4" l="1"/>
  <c r="K129" i="5"/>
  <c r="D137" i="4" l="1"/>
  <c r="N129" i="5"/>
  <c r="F137" i="4" l="1"/>
  <c r="B137" i="5"/>
  <c r="H137" i="4" l="1"/>
  <c r="E137" i="5"/>
  <c r="J137" i="4" l="1"/>
  <c r="H137" i="5"/>
  <c r="L137" i="4" l="1"/>
  <c r="K137" i="5"/>
  <c r="D145" i="4" l="1"/>
  <c r="N137" i="5"/>
  <c r="F145" i="4" l="1"/>
  <c r="B145" i="5"/>
  <c r="H145" i="4" l="1"/>
  <c r="E145" i="5"/>
  <c r="J145" i="4" l="1"/>
  <c r="H145" i="5"/>
  <c r="L145" i="4" l="1"/>
  <c r="K145" i="5"/>
  <c r="D153" i="4" l="1"/>
  <c r="N145" i="5"/>
  <c r="F153" i="4" l="1"/>
  <c r="B153" i="5"/>
  <c r="H153" i="4" l="1"/>
  <c r="E153" i="5"/>
  <c r="J153" i="4" l="1"/>
  <c r="H153" i="5"/>
  <c r="L153" i="4" l="1"/>
  <c r="K153" i="5"/>
  <c r="N153" i="5" l="1"/>
  <c r="B161" i="5" l="1"/>
  <c r="E161" i="5" l="1"/>
  <c r="J161" i="4" l="1"/>
  <c r="H161" i="5"/>
  <c r="L161" i="4" l="1"/>
  <c r="K161" i="5"/>
  <c r="D169" i="4" l="1"/>
  <c r="N161" i="5"/>
  <c r="F169" i="4" l="1"/>
  <c r="B169" i="5"/>
  <c r="H169" i="4" l="1"/>
  <c r="E169" i="5"/>
  <c r="J169" i="4" l="1"/>
  <c r="H169" i="5"/>
  <c r="L169" i="4" l="1"/>
  <c r="K169" i="5"/>
  <c r="D177" i="4" l="1"/>
  <c r="N169" i="5"/>
  <c r="F177" i="4" l="1"/>
  <c r="B177" i="5"/>
  <c r="H177" i="4" l="1"/>
  <c r="E177" i="5"/>
  <c r="J177" i="4" l="1"/>
  <c r="H177" i="5"/>
  <c r="L177" i="4" l="1"/>
  <c r="K177" i="5"/>
  <c r="N177" i="5" l="1"/>
  <c r="B185" i="5" l="1"/>
  <c r="E185" i="5" l="1"/>
  <c r="H185" i="5" l="1"/>
  <c r="K185" i="5" l="1"/>
  <c r="D193" i="4" l="1"/>
  <c r="N185" i="5"/>
  <c r="F193" i="4" l="1"/>
  <c r="B193" i="5"/>
  <c r="H193" i="4" l="1"/>
  <c r="E193" i="5"/>
  <c r="J193" i="4" l="1"/>
  <c r="H193" i="5"/>
  <c r="L193" i="4" l="1"/>
  <c r="K193" i="5"/>
  <c r="N193" i="5" l="1"/>
  <c r="B201" i="5" l="1"/>
  <c r="E201" i="5" l="1"/>
  <c r="H201" i="5" l="1"/>
  <c r="K201" i="5" l="1"/>
  <c r="D209" i="4" l="1"/>
  <c r="N201" i="5"/>
  <c r="F209" i="4" l="1"/>
  <c r="B209" i="5"/>
  <c r="H209" i="4" l="1"/>
  <c r="E209" i="5"/>
  <c r="J209" i="4" l="1"/>
  <c r="H209" i="5"/>
  <c r="L209" i="4" l="1"/>
  <c r="K209" i="5"/>
  <c r="D217" i="4" l="1"/>
  <c r="N209" i="5"/>
  <c r="F217" i="4" l="1"/>
  <c r="B217" i="5"/>
  <c r="H217" i="4" l="1"/>
  <c r="E217" i="5"/>
  <c r="J217" i="4" l="1"/>
  <c r="H217" i="5"/>
  <c r="L217" i="4" l="1"/>
  <c r="K217" i="5"/>
  <c r="D225" i="4" l="1"/>
  <c r="N217" i="5"/>
  <c r="F225" i="4" l="1"/>
  <c r="B225" i="5"/>
  <c r="H225" i="4" l="1"/>
  <c r="E225" i="5"/>
  <c r="J225" i="4" l="1"/>
  <c r="H225" i="5"/>
  <c r="L225" i="4" l="1"/>
  <c r="K225" i="5"/>
  <c r="D233" i="4" l="1"/>
  <c r="N225" i="5"/>
  <c r="F233" i="4" l="1"/>
  <c r="B233" i="5"/>
  <c r="H233" i="4" l="1"/>
  <c r="E233" i="5"/>
  <c r="J233" i="4" l="1"/>
  <c r="H233" i="5"/>
  <c r="L233" i="4" l="1"/>
  <c r="K233" i="5"/>
  <c r="D241" i="4" l="1"/>
  <c r="N233" i="5"/>
  <c r="F241" i="4" l="1"/>
  <c r="B241" i="5"/>
  <c r="H241" i="4" l="1"/>
  <c r="E241" i="5"/>
  <c r="J241" i="4" l="1"/>
  <c r="H241" i="5"/>
  <c r="L241" i="4" l="1"/>
  <c r="K241" i="5"/>
  <c r="N241" i="5" l="1"/>
  <c r="B249" i="5" l="1"/>
  <c r="E249" i="5" l="1"/>
  <c r="H249" i="5" l="1"/>
  <c r="N249" i="5" l="1"/>
  <c r="K249" i="5"/>
</calcChain>
</file>

<file path=xl/sharedStrings.xml><?xml version="1.0" encoding="utf-8"?>
<sst xmlns="http://schemas.openxmlformats.org/spreadsheetml/2006/main" count="1244" uniqueCount="79">
  <si>
    <t>sett.</t>
  </si>
  <si>
    <t>Orari</t>
  </si>
  <si>
    <t>aula 1</t>
  </si>
  <si>
    <t>aula 2</t>
  </si>
  <si>
    <t>laboratorio Teatrale</t>
  </si>
  <si>
    <t>1a ora - ore 15,00</t>
  </si>
  <si>
    <t>Disegno</t>
  </si>
  <si>
    <t>Dialoghi sull’intelligenza (artificiale?)</t>
  </si>
  <si>
    <t>Tedesco</t>
  </si>
  <si>
    <t>Tecnologia tutti giorni</t>
  </si>
  <si>
    <t>Inglese base</t>
  </si>
  <si>
    <t>S. Chiesa Ambrosiana</t>
  </si>
  <si>
    <t>question time informatico</t>
  </si>
  <si>
    <t>Taglio e cucito</t>
  </si>
  <si>
    <t>Burraco</t>
  </si>
  <si>
    <t>fotografia</t>
  </si>
  <si>
    <t>2a ora - ore 16,00</t>
  </si>
  <si>
    <t>Spagnolo</t>
  </si>
  <si>
    <t>Inglese inter-conv.</t>
  </si>
  <si>
    <t>Storia dell'arte</t>
  </si>
  <si>
    <t>taglio cucito</t>
  </si>
  <si>
    <t>3a ora - ore 17,00</t>
  </si>
  <si>
    <t>Seminario</t>
  </si>
  <si>
    <t>Affettività</t>
  </si>
  <si>
    <t>Caffè Letterario</t>
  </si>
  <si>
    <t>Francese</t>
  </si>
  <si>
    <t>acquerello</t>
  </si>
  <si>
    <t>corso canoro corale</t>
  </si>
  <si>
    <t>on line</t>
  </si>
  <si>
    <t>ore 15.00 Passeggiando per Milano</t>
  </si>
  <si>
    <t>laboratorio decoupage</t>
  </si>
  <si>
    <t>canto libero</t>
  </si>
  <si>
    <t>burraco</t>
  </si>
  <si>
    <t>Inglese base-lettura</t>
  </si>
  <si>
    <t>Tradizioni Popolari</t>
  </si>
  <si>
    <t>Bijotteria</t>
  </si>
  <si>
    <t>I cortili di Milano</t>
  </si>
  <si>
    <t>inglese conversazione</t>
  </si>
  <si>
    <t>inglese intermedio</t>
  </si>
  <si>
    <t>Angolo della Lettura</t>
  </si>
  <si>
    <t>Astronomia</t>
  </si>
  <si>
    <t>francese</t>
  </si>
  <si>
    <t>\</t>
  </si>
  <si>
    <t>tedesco</t>
  </si>
  <si>
    <t>tecnologia tutti i giorni</t>
  </si>
  <si>
    <t>astronomia</t>
  </si>
  <si>
    <t>astrologia</t>
  </si>
  <si>
    <t>storia dell'arte</t>
  </si>
  <si>
    <t>La vita con Filosofia</t>
  </si>
  <si>
    <t>pagine di storia</t>
  </si>
  <si>
    <t>pagine di storia dell'arte</t>
  </si>
  <si>
    <t>letture dantesche</t>
  </si>
  <si>
    <t>storia chiesa ambrosiana</t>
  </si>
  <si>
    <t>passeggiando per Milano</t>
  </si>
  <si>
    <t>tradizioni popolari</t>
  </si>
  <si>
    <t>costituzione</t>
  </si>
  <si>
    <t>storia</t>
  </si>
  <si>
    <t>Astrologia</t>
  </si>
  <si>
    <t>storia della musica moderna</t>
  </si>
  <si>
    <t xml:space="preserve"> </t>
  </si>
  <si>
    <t>affettività</t>
  </si>
  <si>
    <t>angolo della lettura</t>
  </si>
  <si>
    <t>pillole tributarie</t>
  </si>
  <si>
    <t>ayurveda</t>
  </si>
  <si>
    <t>cucina</t>
  </si>
  <si>
    <t>la stampa mezzo comunicazione</t>
  </si>
  <si>
    <t>italia da scoprire</t>
  </si>
  <si>
    <t>Acquerello</t>
  </si>
  <si>
    <t>Costituzione</t>
  </si>
  <si>
    <t>Ayurveda</t>
  </si>
  <si>
    <t>Testi diVersi: scrivere in poesia</t>
  </si>
  <si>
    <t>Percezione Emotiva dell'Arte</t>
  </si>
  <si>
    <t>Storia</t>
  </si>
  <si>
    <t>lunedì</t>
  </si>
  <si>
    <t>martedì</t>
  </si>
  <si>
    <t>mercoledì</t>
  </si>
  <si>
    <t>giovedì</t>
  </si>
  <si>
    <t>venerdì</t>
  </si>
  <si>
    <t>ore 10.30 canto corale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</si>
</sst>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12"/>
      <color rgb="FF00B050"/>
      <name val="Arial Narrow"/>
      <family val="2"/>
    </font>
    <font>
      <sz val="12"/>
      <color rgb="FFC00000"/>
      <name val="Times New Roman"/>
      <family val="1"/>
    </font>
    <font>
      <sz val="11"/>
      <color rgb="FFC00000"/>
      <name val="Arial Narrow"/>
      <family val="2"/>
    </font>
    <font>
      <sz val="10"/>
      <color rgb="FFFF0000"/>
      <name val="Arial Narrow"/>
      <family val="2"/>
    </font>
    <font>
      <sz val="12"/>
      <color rgb="FFFF0000"/>
      <name val="Arial Narrow"/>
      <family val="2"/>
    </font>
    <font>
      <u/>
      <sz val="12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/>
    <xf numFmtId="164" fontId="3" fillId="0" borderId="7" xfId="0" applyNumberFormat="1" applyFont="1" applyBorder="1" applyAlignment="1">
      <alignment horizontal="center"/>
    </xf>
    <xf numFmtId="0" fontId="1" fillId="2" borderId="7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7" fillId="0" borderId="2" xfId="0" applyFont="1" applyBorder="1"/>
    <xf numFmtId="0" fontId="4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2" borderId="2" xfId="0" applyFont="1" applyFill="1" applyBorder="1"/>
    <xf numFmtId="164" fontId="3" fillId="0" borderId="9" xfId="0" applyNumberFormat="1" applyFont="1" applyBorder="1" applyAlignment="1">
      <alignment horizontal="center"/>
    </xf>
    <xf numFmtId="0" fontId="1" fillId="2" borderId="10" xfId="0" applyFont="1" applyFill="1" applyBorder="1"/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/>
    <xf numFmtId="0" fontId="5" fillId="0" borderId="0" xfId="0" applyFont="1"/>
    <xf numFmtId="0" fontId="5" fillId="0" borderId="1" xfId="0" applyFont="1" applyBorder="1"/>
    <xf numFmtId="0" fontId="5" fillId="2" borderId="13" xfId="0" applyFont="1" applyFill="1" applyBorder="1"/>
    <xf numFmtId="0" fontId="5" fillId="2" borderId="16" xfId="0" applyFont="1" applyFill="1" applyBorder="1"/>
    <xf numFmtId="0" fontId="5" fillId="2" borderId="0" xfId="0" applyFont="1" applyFill="1"/>
    <xf numFmtId="0" fontId="5" fillId="2" borderId="17" xfId="0" applyFont="1" applyFill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14" fontId="5" fillId="2" borderId="14" xfId="0" applyNumberFormat="1" applyFont="1" applyFill="1" applyBorder="1"/>
    <xf numFmtId="14" fontId="5" fillId="2" borderId="15" xfId="0" applyNumberFormat="1" applyFont="1" applyFill="1" applyBorder="1"/>
    <xf numFmtId="0" fontId="11" fillId="0" borderId="21" xfId="0" applyFont="1" applyBorder="1"/>
    <xf numFmtId="0" fontId="1" fillId="2" borderId="5" xfId="0" applyFont="1" applyFill="1" applyBorder="1"/>
    <xf numFmtId="0" fontId="2" fillId="2" borderId="2" xfId="0" applyFont="1" applyFill="1" applyBorder="1"/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8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/>
    <xf numFmtId="0" fontId="3" fillId="0" borderId="7" xfId="0" applyFont="1" applyBorder="1"/>
    <xf numFmtId="0" fontId="9" fillId="2" borderId="4" xfId="0" applyFont="1" applyFill="1" applyBorder="1"/>
    <xf numFmtId="0" fontId="3" fillId="0" borderId="2" xfId="0" applyFont="1" applyBorder="1"/>
    <xf numFmtId="0" fontId="10" fillId="0" borderId="5" xfId="0" applyFont="1" applyBorder="1" applyAlignment="1">
      <alignment horizontal="center"/>
    </xf>
    <xf numFmtId="0" fontId="9" fillId="2" borderId="7" xfId="0" applyFont="1" applyFill="1" applyBorder="1"/>
    <xf numFmtId="0" fontId="3" fillId="0" borderId="4" xfId="0" applyFont="1" applyBorder="1"/>
    <xf numFmtId="0" fontId="14" fillId="0" borderId="2" xfId="0" applyFont="1" applyBorder="1" applyAlignment="1">
      <alignment vertical="center"/>
    </xf>
    <xf numFmtId="0" fontId="14" fillId="0" borderId="0" xfId="0" applyFont="1"/>
    <xf numFmtId="0" fontId="15" fillId="0" borderId="7" xfId="0" applyFont="1" applyBorder="1"/>
    <xf numFmtId="0" fontId="7" fillId="0" borderId="23" xfId="0" applyFont="1" applyBorder="1" applyAlignment="1">
      <alignment vertical="center"/>
    </xf>
    <xf numFmtId="0" fontId="7" fillId="0" borderId="12" xfId="0" applyFont="1" applyBorder="1"/>
    <xf numFmtId="0" fontId="7" fillId="0" borderId="10" xfId="0" applyFont="1" applyBorder="1" applyAlignment="1">
      <alignment vertical="center"/>
    </xf>
    <xf numFmtId="0" fontId="15" fillId="0" borderId="2" xfId="0" applyFont="1" applyBorder="1"/>
    <xf numFmtId="164" fontId="3" fillId="0" borderId="11" xfId="0" applyNumberFormat="1" applyFont="1" applyBorder="1" applyAlignment="1">
      <alignment horizontal="center"/>
    </xf>
    <xf numFmtId="0" fontId="3" fillId="0" borderId="0" xfId="0" applyFont="1"/>
    <xf numFmtId="0" fontId="7" fillId="0" borderId="2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2" borderId="0" xfId="0" applyFont="1" applyFill="1"/>
    <xf numFmtId="0" fontId="4" fillId="0" borderId="1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7" fillId="0" borderId="7" xfId="0" applyFont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2" borderId="32" xfId="0" applyFont="1" applyFill="1" applyBorder="1"/>
    <xf numFmtId="0" fontId="3" fillId="0" borderId="7" xfId="0" applyFont="1" applyBorder="1" applyAlignment="1">
      <alignment vertical="center"/>
    </xf>
    <xf numFmtId="0" fontId="4" fillId="0" borderId="29" xfId="0" applyFont="1" applyBorder="1" applyAlignment="1">
      <alignment horizontal="center"/>
    </xf>
    <xf numFmtId="0" fontId="16" fillId="0" borderId="19" xfId="0" applyFont="1" applyBorder="1"/>
    <xf numFmtId="0" fontId="7" fillId="2" borderId="26" xfId="0" applyFont="1" applyFill="1" applyBorder="1"/>
    <xf numFmtId="0" fontId="3" fillId="2" borderId="0" xfId="0" applyFont="1" applyFill="1"/>
    <xf numFmtId="0" fontId="3" fillId="2" borderId="2" xfId="0" applyFont="1" applyFill="1" applyBorder="1"/>
    <xf numFmtId="0" fontId="3" fillId="2" borderId="7" xfId="0" applyFont="1" applyFill="1" applyBorder="1"/>
    <xf numFmtId="0" fontId="1" fillId="0" borderId="2" xfId="0" applyFont="1" applyBorder="1"/>
    <xf numFmtId="0" fontId="3" fillId="0" borderId="23" xfId="0" applyFont="1" applyBorder="1"/>
    <xf numFmtId="0" fontId="2" fillId="2" borderId="4" xfId="0" applyFont="1" applyFill="1" applyBorder="1"/>
    <xf numFmtId="0" fontId="7" fillId="2" borderId="7" xfId="0" applyFont="1" applyFill="1" applyBorder="1"/>
    <xf numFmtId="0" fontId="3" fillId="2" borderId="10" xfId="0" applyFont="1" applyFill="1" applyBorder="1"/>
    <xf numFmtId="0" fontId="1" fillId="2" borderId="6" xfId="0" applyFont="1" applyFill="1" applyBorder="1"/>
    <xf numFmtId="0" fontId="4" fillId="0" borderId="4" xfId="0" applyFont="1" applyBorder="1" applyAlignment="1">
      <alignment horizontal="center"/>
    </xf>
    <xf numFmtId="0" fontId="7" fillId="2" borderId="23" xfId="0" applyFont="1" applyFill="1" applyBorder="1"/>
    <xf numFmtId="0" fontId="3" fillId="0" borderId="26" xfId="0" applyFont="1" applyBorder="1"/>
    <xf numFmtId="0" fontId="4" fillId="2" borderId="8" xfId="0" applyFont="1" applyFill="1" applyBorder="1" applyAlignment="1">
      <alignment horizontal="center"/>
    </xf>
    <xf numFmtId="14" fontId="5" fillId="2" borderId="13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28" xfId="0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14" fontId="5" fillId="2" borderId="14" xfId="0" applyNumberFormat="1" applyFont="1" applyFill="1" applyBorder="1" applyAlignment="1">
      <alignment horizontal="center"/>
    </xf>
    <xf numFmtId="14" fontId="5" fillId="2" borderId="15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5" fillId="2" borderId="13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7" fillId="3" borderId="7" xfId="0" applyFont="1" applyFill="1" applyBorder="1" applyAlignment="1">
      <alignment vertical="center"/>
    </xf>
    <xf numFmtId="0" fontId="1" fillId="3" borderId="7" xfId="0" applyFont="1" applyFill="1" applyBorder="1"/>
    <xf numFmtId="0" fontId="7" fillId="3" borderId="2" xfId="0" applyFont="1" applyFill="1" applyBorder="1" applyAlignment="1">
      <alignment vertical="center"/>
    </xf>
    <xf numFmtId="0" fontId="1" fillId="3" borderId="2" xfId="0" applyFont="1" applyFill="1" applyBorder="1"/>
    <xf numFmtId="0" fontId="2" fillId="3" borderId="2" xfId="0" applyFont="1" applyFill="1" applyBorder="1"/>
    <xf numFmtId="0" fontId="1" fillId="3" borderId="4" xfId="0" applyFont="1" applyFill="1" applyBorder="1"/>
    <xf numFmtId="0" fontId="1" fillId="3" borderId="10" xfId="0" applyFont="1" applyFill="1" applyBorder="1"/>
    <xf numFmtId="0" fontId="1" fillId="3" borderId="5" xfId="0" applyFont="1" applyFill="1" applyBorder="1"/>
    <xf numFmtId="0" fontId="1" fillId="3" borderId="3" xfId="0" applyFont="1" applyFill="1" applyBorder="1"/>
    <xf numFmtId="0" fontId="3" fillId="3" borderId="2" xfId="0" applyFont="1" applyFill="1" applyBorder="1"/>
    <xf numFmtId="0" fontId="7" fillId="3" borderId="23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1" fillId="3" borderId="27" xfId="0" applyFont="1" applyFill="1" applyBorder="1"/>
    <xf numFmtId="0" fontId="1" fillId="3" borderId="28" xfId="0" applyFont="1" applyFill="1" applyBorder="1"/>
    <xf numFmtId="0" fontId="1" fillId="3" borderId="32" xfId="0" applyFont="1" applyFill="1" applyBorder="1"/>
    <xf numFmtId="0" fontId="3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/>
    </xf>
  </cellXfs>
  <cellStyles count="1">
    <cellStyle name="Normale" xfId="0" builtinId="0"/>
  </cellStyles>
  <dxfs count="3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6"/>
  <sheetViews>
    <sheetView tabSelected="1" topLeftCell="C97" zoomScale="75" zoomScaleNormal="75" zoomScaleSheetLayoutView="100" workbookViewId="0">
      <selection activeCell="L119" sqref="L119:L120"/>
    </sheetView>
  </sheetViews>
  <sheetFormatPr defaultRowHeight="13.2" x14ac:dyDescent="0.25"/>
  <cols>
    <col min="1" max="1" width="24.6640625" hidden="1" customWidth="1"/>
    <col min="2" max="2" width="9.109375" hidden="1" customWidth="1"/>
    <col min="3" max="3" width="15" bestFit="1" customWidth="1"/>
    <col min="4" max="5" width="20.6640625" customWidth="1"/>
    <col min="6" max="6" width="21.6640625" customWidth="1"/>
    <col min="7" max="13" width="20.6640625" customWidth="1"/>
    <col min="14" max="14" width="23.6640625" bestFit="1" customWidth="1"/>
  </cols>
  <sheetData>
    <row r="1" spans="1:14" ht="15.6" hidden="1" x14ac:dyDescent="0.3">
      <c r="A1" s="1">
        <v>45950</v>
      </c>
      <c r="B1" s="5" t="s">
        <v>0</v>
      </c>
      <c r="C1" s="6" t="s">
        <v>1</v>
      </c>
      <c r="D1" s="95">
        <f>+A1</f>
        <v>45950</v>
      </c>
      <c r="E1" s="96"/>
      <c r="F1" s="95">
        <f>D1+1</f>
        <v>45951</v>
      </c>
      <c r="G1" s="96"/>
      <c r="H1" s="95">
        <f>+F1+1</f>
        <v>45952</v>
      </c>
      <c r="I1" s="96"/>
      <c r="J1" s="95">
        <f>+H1+1</f>
        <v>45953</v>
      </c>
      <c r="K1" s="96"/>
      <c r="L1" s="95">
        <f>+J1+1</f>
        <v>45954</v>
      </c>
      <c r="M1" s="96"/>
    </row>
    <row r="2" spans="1:14" ht="15.6" hidden="1" x14ac:dyDescent="0.3">
      <c r="A2" s="1"/>
      <c r="B2" s="3">
        <f>+WEEKNUM(A1)</f>
        <v>43</v>
      </c>
      <c r="C2" s="9" t="str">
        <f>+CONCATENATE(B$1," ",B2)</f>
        <v>sett. 43</v>
      </c>
      <c r="D2" s="6" t="s">
        <v>2</v>
      </c>
      <c r="E2" s="6" t="s">
        <v>3</v>
      </c>
      <c r="F2" s="6" t="s">
        <v>2</v>
      </c>
      <c r="G2" s="6" t="s">
        <v>3</v>
      </c>
      <c r="H2" s="6" t="s">
        <v>2</v>
      </c>
      <c r="I2" s="6" t="s">
        <v>3</v>
      </c>
      <c r="J2" s="12" t="s">
        <v>2</v>
      </c>
      <c r="K2" s="61" t="s">
        <v>3</v>
      </c>
      <c r="L2" s="12" t="s">
        <v>2</v>
      </c>
      <c r="M2" s="20" t="s">
        <v>3</v>
      </c>
    </row>
    <row r="3" spans="1:14" ht="16.5" hidden="1" customHeight="1" x14ac:dyDescent="0.3">
      <c r="A3" s="44" t="s">
        <v>4</v>
      </c>
      <c r="B3" s="4"/>
      <c r="C3" s="7" t="s">
        <v>5</v>
      </c>
      <c r="D3" s="46" t="s">
        <v>6</v>
      </c>
      <c r="E3" s="78"/>
      <c r="F3" s="104" t="s">
        <v>7</v>
      </c>
      <c r="G3" s="46" t="s">
        <v>8</v>
      </c>
      <c r="H3" s="62" t="s">
        <v>9</v>
      </c>
      <c r="I3" s="48" t="s">
        <v>10</v>
      </c>
      <c r="J3" s="48" t="s">
        <v>11</v>
      </c>
      <c r="K3" s="57" t="s">
        <v>12</v>
      </c>
      <c r="L3" s="56" t="s">
        <v>13</v>
      </c>
      <c r="M3" s="63" t="s">
        <v>14</v>
      </c>
    </row>
    <row r="4" spans="1:14" ht="15.6" hidden="1" x14ac:dyDescent="0.3">
      <c r="A4" s="42" t="s">
        <v>15</v>
      </c>
      <c r="B4" s="4"/>
      <c r="C4" s="7" t="s">
        <v>16</v>
      </c>
      <c r="D4" s="46" t="s">
        <v>6</v>
      </c>
      <c r="E4" s="50" t="s">
        <v>17</v>
      </c>
      <c r="F4" s="105"/>
      <c r="G4" s="80"/>
      <c r="H4" s="62" t="s">
        <v>18</v>
      </c>
      <c r="I4" s="19"/>
      <c r="J4" s="50" t="s">
        <v>19</v>
      </c>
      <c r="K4" s="11"/>
      <c r="L4" s="14"/>
      <c r="M4" s="64" t="s">
        <v>14</v>
      </c>
    </row>
    <row r="5" spans="1:14" ht="15.6" hidden="1" x14ac:dyDescent="0.3">
      <c r="A5" s="42" t="s">
        <v>20</v>
      </c>
      <c r="B5" s="4"/>
      <c r="C5" s="7" t="s">
        <v>21</v>
      </c>
      <c r="D5" s="54" t="s">
        <v>22</v>
      </c>
      <c r="E5" s="40"/>
      <c r="F5" s="62" t="s">
        <v>23</v>
      </c>
      <c r="G5" s="80"/>
      <c r="H5" s="55" t="s">
        <v>24</v>
      </c>
      <c r="I5" s="50" t="s">
        <v>25</v>
      </c>
      <c r="J5" s="14"/>
      <c r="K5" s="11"/>
      <c r="L5" s="60"/>
      <c r="M5" s="64" t="s">
        <v>14</v>
      </c>
    </row>
    <row r="6" spans="1:14" ht="16.5" hidden="1" customHeight="1" x14ac:dyDescent="0.3">
      <c r="A6" s="41" t="s">
        <v>26</v>
      </c>
      <c r="B6" s="4"/>
      <c r="C6" s="7"/>
      <c r="D6" s="14"/>
      <c r="E6" s="14"/>
      <c r="F6" s="14"/>
      <c r="G6" s="14"/>
      <c r="H6" s="65"/>
      <c r="I6" s="19"/>
      <c r="J6" s="14"/>
      <c r="K6" s="11"/>
      <c r="L6" s="14"/>
      <c r="M6" s="66"/>
    </row>
    <row r="7" spans="1:14" ht="16.5" hidden="1" customHeight="1" x14ac:dyDescent="0.3">
      <c r="A7" s="44" t="s">
        <v>27</v>
      </c>
      <c r="B7" s="4"/>
      <c r="C7" s="93" t="s">
        <v>28</v>
      </c>
      <c r="D7" s="14"/>
      <c r="E7" s="14"/>
      <c r="F7" s="14"/>
      <c r="G7" s="14"/>
      <c r="H7" s="97" t="s">
        <v>29</v>
      </c>
      <c r="I7" s="19"/>
      <c r="J7" s="14"/>
      <c r="K7" s="11"/>
      <c r="L7" s="93"/>
      <c r="M7" s="66"/>
    </row>
    <row r="8" spans="1:14" ht="15.6" hidden="1" x14ac:dyDescent="0.3">
      <c r="A8" s="41" t="s">
        <v>30</v>
      </c>
      <c r="B8" s="3"/>
      <c r="C8" s="94"/>
      <c r="D8" s="15"/>
      <c r="E8" s="15"/>
      <c r="F8" s="8"/>
      <c r="G8" s="8"/>
      <c r="H8" s="98"/>
      <c r="I8" s="18"/>
      <c r="J8" s="8"/>
      <c r="K8" s="45"/>
      <c r="L8" s="94"/>
      <c r="M8" s="67"/>
    </row>
    <row r="9" spans="1:14" ht="15.6" hidden="1" x14ac:dyDescent="0.3">
      <c r="A9" s="44" t="s">
        <v>31</v>
      </c>
      <c r="B9" s="3"/>
      <c r="C9" s="2" t="s">
        <v>1</v>
      </c>
      <c r="D9" s="95">
        <f>+L1+3</f>
        <v>45957</v>
      </c>
      <c r="E9" s="96"/>
      <c r="F9" s="95">
        <f>D9+1</f>
        <v>45958</v>
      </c>
      <c r="G9" s="96"/>
      <c r="H9" s="95">
        <f>+F9+1</f>
        <v>45959</v>
      </c>
      <c r="I9" s="96"/>
      <c r="J9" s="100">
        <f>+H9+1</f>
        <v>45960</v>
      </c>
      <c r="K9" s="101"/>
      <c r="L9" s="100">
        <f>+J9+1</f>
        <v>45961</v>
      </c>
      <c r="M9" s="101"/>
    </row>
    <row r="10" spans="1:14" ht="15.6" hidden="1" x14ac:dyDescent="0.3">
      <c r="A10" s="44" t="s">
        <v>32</v>
      </c>
      <c r="B10" s="3">
        <f>+B2+1</f>
        <v>44</v>
      </c>
      <c r="C10" s="9" t="str">
        <f>+CONCATENATE(B$1," ",B10)</f>
        <v>sett. 44</v>
      </c>
      <c r="D10" s="12" t="s">
        <v>2</v>
      </c>
      <c r="E10" s="20" t="s">
        <v>3</v>
      </c>
      <c r="F10" s="6" t="s">
        <v>2</v>
      </c>
      <c r="G10" s="6" t="s">
        <v>3</v>
      </c>
      <c r="H10" s="6" t="s">
        <v>2</v>
      </c>
      <c r="I10" s="6" t="s">
        <v>3</v>
      </c>
      <c r="J10" s="6" t="s">
        <v>2</v>
      </c>
      <c r="K10" s="6" t="s">
        <v>3</v>
      </c>
      <c r="L10" s="6" t="s">
        <v>2</v>
      </c>
      <c r="M10" s="6" t="s">
        <v>3</v>
      </c>
    </row>
    <row r="11" spans="1:14" ht="16.5" hidden="1" customHeight="1" x14ac:dyDescent="0.3">
      <c r="A11" s="44" t="s">
        <v>33</v>
      </c>
      <c r="B11" s="3"/>
      <c r="C11" s="88" t="s">
        <v>5</v>
      </c>
      <c r="D11" s="75" t="s">
        <v>6</v>
      </c>
      <c r="E11" s="89"/>
      <c r="F11" s="78"/>
      <c r="G11" s="46" t="s">
        <v>8</v>
      </c>
      <c r="H11" s="48" t="s">
        <v>9</v>
      </c>
      <c r="I11" s="48" t="s">
        <v>10</v>
      </c>
      <c r="J11" s="62" t="s">
        <v>34</v>
      </c>
      <c r="K11" s="75" t="s">
        <v>35</v>
      </c>
      <c r="L11" s="56" t="s">
        <v>36</v>
      </c>
      <c r="M11" s="63" t="s">
        <v>14</v>
      </c>
      <c r="N11" s="24"/>
    </row>
    <row r="12" spans="1:14" ht="15.6" hidden="1" x14ac:dyDescent="0.3">
      <c r="A12" s="44" t="s">
        <v>37</v>
      </c>
      <c r="B12" s="3"/>
      <c r="C12" s="88" t="s">
        <v>16</v>
      </c>
      <c r="D12" s="46" t="s">
        <v>6</v>
      </c>
      <c r="E12" s="47" t="s">
        <v>17</v>
      </c>
      <c r="F12" s="86"/>
      <c r="G12" s="79"/>
      <c r="H12" s="50" t="s">
        <v>18</v>
      </c>
      <c r="I12" s="40"/>
      <c r="J12" s="80"/>
      <c r="K12" s="40"/>
      <c r="L12" s="21"/>
      <c r="M12" s="64" t="s">
        <v>14</v>
      </c>
      <c r="N12" s="24"/>
    </row>
    <row r="13" spans="1:14" ht="15.6" hidden="1" x14ac:dyDescent="0.3">
      <c r="A13" s="44" t="s">
        <v>38</v>
      </c>
      <c r="B13" s="3"/>
      <c r="C13" s="88" t="s">
        <v>21</v>
      </c>
      <c r="D13" s="50" t="s">
        <v>39</v>
      </c>
      <c r="E13" s="21"/>
      <c r="F13" s="21"/>
      <c r="G13" s="11"/>
      <c r="H13" s="50" t="s">
        <v>40</v>
      </c>
      <c r="I13" s="50" t="s">
        <v>25</v>
      </c>
      <c r="J13" s="80"/>
      <c r="K13" s="40"/>
      <c r="L13" s="60"/>
      <c r="M13" s="64" t="s">
        <v>14</v>
      </c>
    </row>
    <row r="14" spans="1:14" ht="15.6" hidden="1" x14ac:dyDescent="0.3">
      <c r="A14" s="44" t="s">
        <v>41</v>
      </c>
      <c r="B14" s="3"/>
      <c r="C14" s="88"/>
      <c r="D14" s="14"/>
      <c r="E14" s="21"/>
      <c r="F14" s="21" t="s">
        <v>42</v>
      </c>
      <c r="G14" s="11"/>
      <c r="H14" s="14"/>
      <c r="I14" s="14"/>
      <c r="J14" s="14"/>
      <c r="K14" s="14"/>
      <c r="L14" s="21"/>
      <c r="M14" s="69"/>
    </row>
    <row r="15" spans="1:14" ht="15.75" hidden="1" customHeight="1" x14ac:dyDescent="0.3">
      <c r="A15" s="44" t="s">
        <v>43</v>
      </c>
      <c r="B15" s="3"/>
      <c r="C15" s="102" t="s">
        <v>28</v>
      </c>
      <c r="D15" s="14"/>
      <c r="E15" s="21"/>
      <c r="F15" s="21"/>
      <c r="G15" s="11"/>
      <c r="H15" s="93" t="s">
        <v>29</v>
      </c>
      <c r="I15" s="14"/>
      <c r="J15" s="14"/>
      <c r="K15" s="14"/>
      <c r="L15" s="21"/>
      <c r="M15" s="69"/>
    </row>
    <row r="16" spans="1:14" ht="16.2" hidden="1" thickBot="1" x14ac:dyDescent="0.35">
      <c r="A16" s="44" t="s">
        <v>12</v>
      </c>
      <c r="B16" s="3"/>
      <c r="C16" s="103"/>
      <c r="D16" s="15"/>
      <c r="E16" s="87"/>
      <c r="F16" s="87"/>
      <c r="G16" s="72"/>
      <c r="H16" s="99"/>
      <c r="I16" s="70"/>
      <c r="J16" s="70"/>
      <c r="K16" s="70"/>
      <c r="L16" s="73"/>
      <c r="M16" s="74"/>
    </row>
    <row r="17" spans="1:13" ht="15.6" hidden="1" x14ac:dyDescent="0.3">
      <c r="A17" s="44" t="s">
        <v>44</v>
      </c>
      <c r="B17" s="3"/>
      <c r="C17" s="2" t="s">
        <v>1</v>
      </c>
      <c r="D17" s="95">
        <f>+L9+3</f>
        <v>45964</v>
      </c>
      <c r="E17" s="96"/>
      <c r="F17" s="95">
        <f>D17+1</f>
        <v>45965</v>
      </c>
      <c r="G17" s="96"/>
      <c r="H17" s="95">
        <f>+F17+1</f>
        <v>45966</v>
      </c>
      <c r="I17" s="96"/>
      <c r="J17" s="100">
        <f>+H17+1</f>
        <v>45967</v>
      </c>
      <c r="K17" s="101"/>
      <c r="L17" s="100">
        <f>+J17+1</f>
        <v>45968</v>
      </c>
      <c r="M17" s="96"/>
    </row>
    <row r="18" spans="1:13" ht="15.6" hidden="1" x14ac:dyDescent="0.3">
      <c r="A18" s="44" t="s">
        <v>45</v>
      </c>
      <c r="B18" s="3">
        <f>+B10+1</f>
        <v>45</v>
      </c>
      <c r="C18" s="9" t="str">
        <f>+CONCATENATE(B$1," ",B18)</f>
        <v>sett. 45</v>
      </c>
      <c r="D18" s="6" t="s">
        <v>2</v>
      </c>
      <c r="E18" s="61" t="s">
        <v>3</v>
      </c>
      <c r="F18" s="6" t="s">
        <v>2</v>
      </c>
      <c r="G18" s="6" t="s">
        <v>3</v>
      </c>
      <c r="H18" s="6" t="s">
        <v>2</v>
      </c>
      <c r="I18" s="6" t="s">
        <v>3</v>
      </c>
      <c r="J18" s="6" t="s">
        <v>2</v>
      </c>
      <c r="K18" s="6" t="s">
        <v>3</v>
      </c>
      <c r="L18" s="6" t="s">
        <v>2</v>
      </c>
      <c r="M18" s="6" t="s">
        <v>3</v>
      </c>
    </row>
    <row r="19" spans="1:13" ht="16.5" hidden="1" customHeight="1" x14ac:dyDescent="0.3">
      <c r="A19" s="44" t="s">
        <v>46</v>
      </c>
      <c r="B19" s="3"/>
      <c r="C19" s="7" t="s">
        <v>5</v>
      </c>
      <c r="D19" s="46" t="s">
        <v>6</v>
      </c>
      <c r="E19" s="78"/>
      <c r="F19" s="85"/>
      <c r="G19" s="46" t="s">
        <v>8</v>
      </c>
      <c r="H19" s="62" t="s">
        <v>9</v>
      </c>
      <c r="I19" s="48" t="s">
        <v>10</v>
      </c>
      <c r="J19" s="48" t="s">
        <v>11</v>
      </c>
      <c r="K19" s="57" t="s">
        <v>12</v>
      </c>
      <c r="L19" s="56" t="s">
        <v>13</v>
      </c>
      <c r="M19" s="63" t="s">
        <v>14</v>
      </c>
    </row>
    <row r="20" spans="1:13" ht="15.6" hidden="1" x14ac:dyDescent="0.3">
      <c r="A20" s="44" t="s">
        <v>47</v>
      </c>
      <c r="B20" s="3"/>
      <c r="C20" s="7" t="s">
        <v>16</v>
      </c>
      <c r="D20" s="46" t="s">
        <v>6</v>
      </c>
      <c r="E20" s="53" t="s">
        <v>17</v>
      </c>
      <c r="F20" s="80"/>
      <c r="G20" s="80"/>
      <c r="H20" s="62" t="s">
        <v>18</v>
      </c>
      <c r="I20" s="19"/>
      <c r="J20" s="50" t="s">
        <v>19</v>
      </c>
      <c r="K20" s="11"/>
      <c r="L20" s="50" t="s">
        <v>48</v>
      </c>
      <c r="M20" s="64" t="s">
        <v>14</v>
      </c>
    </row>
    <row r="21" spans="1:13" ht="15.6" hidden="1" x14ac:dyDescent="0.3">
      <c r="A21" s="42" t="s">
        <v>49</v>
      </c>
      <c r="B21" s="3"/>
      <c r="C21" s="7" t="s">
        <v>21</v>
      </c>
      <c r="D21" s="54" t="s">
        <v>22</v>
      </c>
      <c r="E21" s="84"/>
      <c r="F21" s="50" t="s">
        <v>23</v>
      </c>
      <c r="G21" s="80"/>
      <c r="H21" s="55" t="s">
        <v>24</v>
      </c>
      <c r="I21" s="50" t="s">
        <v>25</v>
      </c>
      <c r="J21" s="14"/>
      <c r="K21" s="11"/>
      <c r="L21" s="60"/>
      <c r="M21" s="64" t="s">
        <v>14</v>
      </c>
    </row>
    <row r="22" spans="1:13" ht="16.5" hidden="1" customHeight="1" x14ac:dyDescent="0.3">
      <c r="A22" s="41" t="s">
        <v>50</v>
      </c>
      <c r="B22" s="3"/>
      <c r="C22" s="7"/>
      <c r="D22" s="14"/>
      <c r="E22" s="10"/>
      <c r="F22" s="14"/>
      <c r="G22" s="14"/>
      <c r="H22" s="65"/>
      <c r="I22" s="19"/>
      <c r="J22" s="14"/>
      <c r="K22" s="21"/>
      <c r="L22" s="14"/>
      <c r="M22" s="66"/>
    </row>
    <row r="23" spans="1:13" ht="15.75" hidden="1" customHeight="1" x14ac:dyDescent="0.3">
      <c r="A23" s="44" t="s">
        <v>51</v>
      </c>
      <c r="B23" s="3"/>
      <c r="C23" s="93" t="s">
        <v>28</v>
      </c>
      <c r="D23" s="14"/>
      <c r="E23" s="10"/>
      <c r="F23" s="14"/>
      <c r="G23" s="14"/>
      <c r="H23" s="97" t="s">
        <v>29</v>
      </c>
      <c r="I23" s="19"/>
      <c r="J23" s="14"/>
      <c r="K23" s="11"/>
      <c r="L23" s="93"/>
      <c r="M23" s="66"/>
    </row>
    <row r="24" spans="1:13" ht="15.6" hidden="1" x14ac:dyDescent="0.3">
      <c r="A24" s="44" t="s">
        <v>52</v>
      </c>
      <c r="B24" s="3"/>
      <c r="C24" s="94"/>
      <c r="D24" s="15"/>
      <c r="E24" s="39"/>
      <c r="F24" s="8"/>
      <c r="G24" s="8"/>
      <c r="H24" s="98"/>
      <c r="I24" s="18"/>
      <c r="J24" s="8"/>
      <c r="K24" s="45"/>
      <c r="L24" s="94"/>
      <c r="M24" s="67"/>
    </row>
    <row r="25" spans="1:13" ht="15.6" hidden="1" x14ac:dyDescent="0.3">
      <c r="A25" s="44" t="s">
        <v>53</v>
      </c>
      <c r="B25" s="3"/>
      <c r="C25" s="2" t="s">
        <v>1</v>
      </c>
      <c r="D25" s="95">
        <f>+L17+3</f>
        <v>45971</v>
      </c>
      <c r="E25" s="96"/>
      <c r="F25" s="95">
        <f>D25+1</f>
        <v>45972</v>
      </c>
      <c r="G25" s="96"/>
      <c r="H25" s="95">
        <f>+F25+1</f>
        <v>45973</v>
      </c>
      <c r="I25" s="96"/>
      <c r="J25" s="100">
        <f>+H25+1</f>
        <v>45974</v>
      </c>
      <c r="K25" s="101"/>
      <c r="L25" s="100">
        <f>+J25+1</f>
        <v>45975</v>
      </c>
      <c r="M25" s="101"/>
    </row>
    <row r="26" spans="1:13" ht="15.6" hidden="1" x14ac:dyDescent="0.3">
      <c r="A26" s="44" t="s">
        <v>54</v>
      </c>
      <c r="B26" s="3">
        <f>+B18+1</f>
        <v>46</v>
      </c>
      <c r="C26" s="9" t="str">
        <f>+CONCATENATE(B$1," ",B26)</f>
        <v>sett. 46</v>
      </c>
      <c r="D26" s="6" t="s">
        <v>2</v>
      </c>
      <c r="E26" s="20" t="s">
        <v>3</v>
      </c>
      <c r="F26" s="6" t="s">
        <v>2</v>
      </c>
      <c r="G26" s="6" t="s">
        <v>3</v>
      </c>
      <c r="H26" s="6" t="s">
        <v>2</v>
      </c>
      <c r="I26" s="12" t="s">
        <v>3</v>
      </c>
      <c r="J26" s="6" t="s">
        <v>2</v>
      </c>
      <c r="K26" s="6" t="s">
        <v>3</v>
      </c>
      <c r="L26" s="6" t="s">
        <v>2</v>
      </c>
      <c r="M26" s="12" t="s">
        <v>3</v>
      </c>
    </row>
    <row r="27" spans="1:13" ht="16.5" hidden="1" customHeight="1" x14ac:dyDescent="0.3">
      <c r="A27" s="41" t="s">
        <v>55</v>
      </c>
      <c r="B27" s="3"/>
      <c r="C27" s="7" t="s">
        <v>5</v>
      </c>
      <c r="D27" s="75" t="s">
        <v>6</v>
      </c>
      <c r="E27" s="78"/>
      <c r="F27" s="85"/>
      <c r="G27" s="75" t="s">
        <v>8</v>
      </c>
      <c r="H27" s="48" t="s">
        <v>9</v>
      </c>
      <c r="I27" s="48" t="s">
        <v>10</v>
      </c>
      <c r="J27" s="90" t="s">
        <v>34</v>
      </c>
      <c r="K27" s="75" t="s">
        <v>35</v>
      </c>
      <c r="L27" s="56" t="s">
        <v>36</v>
      </c>
      <c r="M27" s="57" t="s">
        <v>14</v>
      </c>
    </row>
    <row r="28" spans="1:13" ht="15.6" hidden="1" x14ac:dyDescent="0.3">
      <c r="A28" s="44" t="s">
        <v>56</v>
      </c>
      <c r="B28" s="3"/>
      <c r="C28" s="7" t="s">
        <v>16</v>
      </c>
      <c r="D28" s="46" t="s">
        <v>6</v>
      </c>
      <c r="E28" s="53" t="s">
        <v>17</v>
      </c>
      <c r="F28" s="80"/>
      <c r="G28" s="79"/>
      <c r="H28" s="50" t="s">
        <v>18</v>
      </c>
      <c r="I28" s="40"/>
      <c r="J28" s="53" t="s">
        <v>57</v>
      </c>
      <c r="K28" s="40"/>
      <c r="L28" s="60"/>
      <c r="M28" s="59" t="s">
        <v>14</v>
      </c>
    </row>
    <row r="29" spans="1:13" ht="15.6" hidden="1" x14ac:dyDescent="0.3">
      <c r="A29" s="44" t="s">
        <v>58</v>
      </c>
      <c r="B29" s="3"/>
      <c r="C29" s="7" t="s">
        <v>21</v>
      </c>
      <c r="D29" s="50" t="s">
        <v>39</v>
      </c>
      <c r="E29" s="10"/>
      <c r="F29" s="14"/>
      <c r="G29" s="79" t="s">
        <v>59</v>
      </c>
      <c r="H29" s="50" t="s">
        <v>40</v>
      </c>
      <c r="I29" s="50" t="s">
        <v>25</v>
      </c>
      <c r="J29" s="80"/>
      <c r="K29" s="40"/>
      <c r="L29" s="50" t="s">
        <v>48</v>
      </c>
      <c r="M29" s="59" t="s">
        <v>14</v>
      </c>
    </row>
    <row r="30" spans="1:13" ht="16.5" hidden="1" customHeight="1" x14ac:dyDescent="0.3">
      <c r="A30" s="44" t="s">
        <v>60</v>
      </c>
      <c r="B30" s="3"/>
      <c r="C30" s="7"/>
      <c r="D30" s="14"/>
      <c r="E30" s="10"/>
      <c r="F30" s="14"/>
      <c r="G30" s="11"/>
      <c r="H30" s="14"/>
      <c r="I30" s="14"/>
      <c r="J30" s="14"/>
      <c r="K30" s="14"/>
      <c r="L30" s="21"/>
      <c r="M30" s="14"/>
    </row>
    <row r="31" spans="1:13" ht="15.75" hidden="1" customHeight="1" x14ac:dyDescent="0.3">
      <c r="A31" s="44" t="s">
        <v>61</v>
      </c>
      <c r="B31" s="3"/>
      <c r="C31" s="93" t="s">
        <v>28</v>
      </c>
      <c r="D31" s="14"/>
      <c r="E31" s="10"/>
      <c r="F31" s="14"/>
      <c r="G31" s="11"/>
      <c r="H31" s="93" t="s">
        <v>29</v>
      </c>
      <c r="I31" s="14"/>
      <c r="J31" s="14"/>
      <c r="K31" s="14"/>
      <c r="L31" s="21"/>
      <c r="M31" s="14"/>
    </row>
    <row r="32" spans="1:13" ht="15.6" hidden="1" x14ac:dyDescent="0.3">
      <c r="A32" s="43" t="s">
        <v>62</v>
      </c>
      <c r="B32" s="3"/>
      <c r="C32" s="94"/>
      <c r="D32" s="15"/>
      <c r="E32" s="39"/>
      <c r="F32" s="15"/>
      <c r="G32" s="91"/>
      <c r="H32" s="94"/>
      <c r="I32" s="15"/>
      <c r="J32" s="15"/>
      <c r="K32" s="15"/>
      <c r="L32" s="17"/>
      <c r="M32" s="15"/>
    </row>
    <row r="33" spans="1:13" ht="15.6" hidden="1" x14ac:dyDescent="0.3">
      <c r="A33" s="41" t="s">
        <v>63</v>
      </c>
      <c r="B33" s="3"/>
      <c r="C33" s="2" t="s">
        <v>1</v>
      </c>
      <c r="D33" s="95">
        <f>+L25+3</f>
        <v>45978</v>
      </c>
      <c r="E33" s="96"/>
      <c r="F33" s="95">
        <f>D33+1</f>
        <v>45979</v>
      </c>
      <c r="G33" s="96"/>
      <c r="H33" s="95">
        <f>+F33+1</f>
        <v>45980</v>
      </c>
      <c r="I33" s="96"/>
      <c r="J33" s="95">
        <f>+H33+1</f>
        <v>45981</v>
      </c>
      <c r="K33" s="96"/>
      <c r="L33" s="95">
        <f>+J33+1</f>
        <v>45982</v>
      </c>
      <c r="M33" s="96"/>
    </row>
    <row r="34" spans="1:13" ht="15.6" hidden="1" x14ac:dyDescent="0.3">
      <c r="A34" s="43" t="s">
        <v>64</v>
      </c>
      <c r="B34" s="3">
        <f>+B26+1</f>
        <v>47</v>
      </c>
      <c r="C34" s="9" t="str">
        <f>+CONCATENATE(B$1," ",B34)</f>
        <v>sett. 47</v>
      </c>
      <c r="D34" s="6" t="s">
        <v>2</v>
      </c>
      <c r="E34" s="6" t="s">
        <v>3</v>
      </c>
      <c r="F34" s="6" t="s">
        <v>2</v>
      </c>
      <c r="G34" s="6" t="s">
        <v>3</v>
      </c>
      <c r="H34" s="6" t="s">
        <v>2</v>
      </c>
      <c r="I34" s="6" t="s">
        <v>3</v>
      </c>
      <c r="J34" s="6" t="s">
        <v>2</v>
      </c>
      <c r="K34" s="12" t="s">
        <v>3</v>
      </c>
      <c r="L34" s="6" t="s">
        <v>2</v>
      </c>
      <c r="M34" s="6" t="s">
        <v>3</v>
      </c>
    </row>
    <row r="35" spans="1:13" ht="16.5" hidden="1" customHeight="1" x14ac:dyDescent="0.3">
      <c r="A35" s="43" t="s">
        <v>65</v>
      </c>
      <c r="B35" s="3"/>
      <c r="C35" s="7" t="s">
        <v>5</v>
      </c>
      <c r="D35" s="46" t="s">
        <v>6</v>
      </c>
      <c r="E35" s="78"/>
      <c r="F35" s="50" t="s">
        <v>7</v>
      </c>
      <c r="G35" s="46" t="s">
        <v>8</v>
      </c>
      <c r="H35" s="62" t="s">
        <v>9</v>
      </c>
      <c r="I35" s="48" t="s">
        <v>10</v>
      </c>
      <c r="J35" s="48" t="s">
        <v>11</v>
      </c>
      <c r="K35" s="57" t="s">
        <v>12</v>
      </c>
      <c r="L35" s="56" t="s">
        <v>13</v>
      </c>
      <c r="M35" s="63" t="s">
        <v>14</v>
      </c>
    </row>
    <row r="36" spans="1:13" ht="16.5" hidden="1" customHeight="1" x14ac:dyDescent="0.3">
      <c r="A36" s="44" t="s">
        <v>66</v>
      </c>
      <c r="B36" s="3"/>
      <c r="C36" s="7" t="s">
        <v>16</v>
      </c>
      <c r="D36" s="46" t="s">
        <v>6</v>
      </c>
      <c r="E36" s="50" t="s">
        <v>17</v>
      </c>
      <c r="F36" s="80"/>
      <c r="G36" s="80"/>
      <c r="H36" s="62" t="s">
        <v>18</v>
      </c>
      <c r="I36" s="19"/>
      <c r="J36" s="50" t="s">
        <v>19</v>
      </c>
      <c r="K36" s="11"/>
      <c r="L36" s="14"/>
      <c r="M36" s="64" t="s">
        <v>14</v>
      </c>
    </row>
    <row r="37" spans="1:13" ht="15.6" hidden="1" x14ac:dyDescent="0.3">
      <c r="A37" s="3"/>
      <c r="B37" s="3"/>
      <c r="C37" s="7" t="s">
        <v>21</v>
      </c>
      <c r="D37" s="54" t="s">
        <v>22</v>
      </c>
      <c r="E37" s="40"/>
      <c r="F37" s="62" t="s">
        <v>23</v>
      </c>
      <c r="G37" s="80"/>
      <c r="H37" s="55" t="s">
        <v>24</v>
      </c>
      <c r="I37" s="50" t="s">
        <v>25</v>
      </c>
      <c r="J37" s="80"/>
      <c r="K37" s="11"/>
      <c r="L37" s="60"/>
      <c r="M37" s="64" t="s">
        <v>14</v>
      </c>
    </row>
    <row r="38" spans="1:13" ht="16.5" hidden="1" customHeight="1" x14ac:dyDescent="0.3">
      <c r="A38" s="4"/>
      <c r="B38" s="3"/>
      <c r="C38" s="7"/>
      <c r="D38" s="14"/>
      <c r="E38" s="14"/>
      <c r="F38" s="14"/>
      <c r="G38" s="14"/>
      <c r="H38" s="65"/>
      <c r="I38" s="19"/>
      <c r="J38" s="14"/>
      <c r="K38" s="11"/>
      <c r="L38" s="14"/>
      <c r="M38" s="66"/>
    </row>
    <row r="39" spans="1:13" ht="16.5" hidden="1" customHeight="1" x14ac:dyDescent="0.3">
      <c r="A39" s="4"/>
      <c r="B39" s="3"/>
      <c r="C39" s="93" t="s">
        <v>28</v>
      </c>
      <c r="D39" s="14"/>
      <c r="E39" s="14"/>
      <c r="F39" s="14"/>
      <c r="G39" s="14"/>
      <c r="H39" s="97" t="s">
        <v>29</v>
      </c>
      <c r="I39" s="19"/>
      <c r="J39" s="14"/>
      <c r="K39" s="11"/>
      <c r="L39" s="93"/>
      <c r="M39" s="66"/>
    </row>
    <row r="40" spans="1:13" ht="16.5" hidden="1" customHeight="1" x14ac:dyDescent="0.3">
      <c r="A40" s="4"/>
      <c r="B40" s="3"/>
      <c r="C40" s="94"/>
      <c r="D40" s="15"/>
      <c r="E40" s="15"/>
      <c r="F40" s="8"/>
      <c r="G40" s="8"/>
      <c r="H40" s="98"/>
      <c r="I40" s="18"/>
      <c r="J40" s="8"/>
      <c r="K40" s="45"/>
      <c r="L40" s="94"/>
      <c r="M40" s="67"/>
    </row>
    <row r="41" spans="1:13" ht="15.6" hidden="1" x14ac:dyDescent="0.3">
      <c r="B41" s="3"/>
      <c r="C41" s="2" t="s">
        <v>1</v>
      </c>
      <c r="D41" s="95">
        <f>+L33+3</f>
        <v>45985</v>
      </c>
      <c r="E41" s="96"/>
      <c r="F41" s="95">
        <f>D41+1</f>
        <v>45986</v>
      </c>
      <c r="G41" s="96"/>
      <c r="H41" s="95">
        <f>+F41+1</f>
        <v>45987</v>
      </c>
      <c r="I41" s="96"/>
      <c r="J41" s="100">
        <f>+H41+1</f>
        <v>45988</v>
      </c>
      <c r="K41" s="96"/>
      <c r="L41" s="100">
        <f>+J41+1</f>
        <v>45989</v>
      </c>
      <c r="M41" s="101"/>
    </row>
    <row r="42" spans="1:13" ht="15.75" hidden="1" customHeight="1" x14ac:dyDescent="0.3">
      <c r="B42" s="3">
        <f>+B34+1</f>
        <v>48</v>
      </c>
      <c r="C42" s="12" t="str">
        <f>+CONCATENATE(B$1," ",B42)</f>
        <v>sett. 48</v>
      </c>
      <c r="D42" s="6" t="s">
        <v>2</v>
      </c>
      <c r="E42" s="20" t="s">
        <v>3</v>
      </c>
      <c r="F42" s="6" t="s">
        <v>2</v>
      </c>
      <c r="G42" s="6" t="s">
        <v>3</v>
      </c>
      <c r="H42" s="6" t="s">
        <v>2</v>
      </c>
      <c r="I42" s="12" t="s">
        <v>3</v>
      </c>
      <c r="J42" s="6" t="s">
        <v>2</v>
      </c>
      <c r="K42" s="6" t="s">
        <v>3</v>
      </c>
      <c r="L42" s="6" t="s">
        <v>2</v>
      </c>
      <c r="M42" s="6" t="s">
        <v>3</v>
      </c>
    </row>
    <row r="43" spans="1:13" ht="16.5" hidden="1" customHeight="1" x14ac:dyDescent="0.3">
      <c r="B43" s="3"/>
      <c r="C43" s="7" t="s">
        <v>5</v>
      </c>
      <c r="D43" s="75" t="s">
        <v>6</v>
      </c>
      <c r="E43" s="78"/>
      <c r="F43" s="85"/>
      <c r="G43" s="46" t="s">
        <v>8</v>
      </c>
      <c r="H43" s="48" t="s">
        <v>9</v>
      </c>
      <c r="I43" s="48" t="s">
        <v>10</v>
      </c>
      <c r="J43" s="62" t="s">
        <v>34</v>
      </c>
      <c r="K43" s="75" t="s">
        <v>35</v>
      </c>
      <c r="L43" s="56" t="s">
        <v>36</v>
      </c>
      <c r="M43" s="57" t="s">
        <v>14</v>
      </c>
    </row>
    <row r="44" spans="1:13" ht="16.5" hidden="1" customHeight="1" x14ac:dyDescent="0.3">
      <c r="B44" s="3"/>
      <c r="C44" s="7" t="s">
        <v>16</v>
      </c>
      <c r="D44" s="46" t="s">
        <v>6</v>
      </c>
      <c r="E44" s="53" t="s">
        <v>17</v>
      </c>
      <c r="F44" s="80"/>
      <c r="G44" s="79"/>
      <c r="H44" s="50" t="s">
        <v>18</v>
      </c>
      <c r="I44" s="40"/>
      <c r="J44" s="80"/>
      <c r="K44" s="40"/>
      <c r="L44" s="82"/>
      <c r="M44" s="59" t="s">
        <v>14</v>
      </c>
    </row>
    <row r="45" spans="1:13" ht="15.6" hidden="1" x14ac:dyDescent="0.3">
      <c r="B45" s="3"/>
      <c r="C45" s="7" t="s">
        <v>21</v>
      </c>
      <c r="D45" s="50" t="s">
        <v>39</v>
      </c>
      <c r="E45" s="10"/>
      <c r="F45" s="14"/>
      <c r="G45" s="79"/>
      <c r="H45" s="50" t="s">
        <v>40</v>
      </c>
      <c r="I45" s="50" t="s">
        <v>25</v>
      </c>
      <c r="J45" s="80"/>
      <c r="K45" s="40"/>
      <c r="L45" s="60"/>
      <c r="M45" s="59" t="s">
        <v>14</v>
      </c>
    </row>
    <row r="46" spans="1:13" ht="16.5" hidden="1" customHeight="1" x14ac:dyDescent="0.3">
      <c r="B46" s="3"/>
      <c r="C46" s="7"/>
      <c r="D46" s="14"/>
      <c r="E46" s="10"/>
      <c r="F46" s="14"/>
      <c r="G46" s="11"/>
      <c r="H46" s="14"/>
      <c r="I46" s="14"/>
      <c r="J46" s="14"/>
      <c r="K46" s="14"/>
      <c r="L46" s="21"/>
      <c r="M46" s="14"/>
    </row>
    <row r="47" spans="1:13" ht="15.75" hidden="1" customHeight="1" x14ac:dyDescent="0.3">
      <c r="B47" s="3"/>
      <c r="C47" s="93" t="s">
        <v>28</v>
      </c>
      <c r="D47" s="14"/>
      <c r="E47" s="10"/>
      <c r="F47" s="14"/>
      <c r="G47" s="11"/>
      <c r="H47" s="93" t="s">
        <v>29</v>
      </c>
      <c r="I47" s="14"/>
      <c r="J47" s="14"/>
      <c r="K47" s="14"/>
      <c r="L47" s="21"/>
      <c r="M47" s="14"/>
    </row>
    <row r="48" spans="1:13" ht="15.75" hidden="1" customHeight="1" x14ac:dyDescent="0.3">
      <c r="B48" s="3"/>
      <c r="C48" s="94"/>
      <c r="D48" s="15"/>
      <c r="E48" s="39"/>
      <c r="F48" s="15"/>
      <c r="G48" s="45"/>
      <c r="H48" s="94"/>
      <c r="I48" s="15"/>
      <c r="J48" s="15"/>
      <c r="K48" s="15"/>
      <c r="L48" s="17"/>
      <c r="M48" s="15"/>
    </row>
    <row r="49" spans="2:13" ht="15.6" hidden="1" x14ac:dyDescent="0.3">
      <c r="B49" s="3"/>
      <c r="C49" s="2" t="s">
        <v>1</v>
      </c>
      <c r="D49" s="95">
        <f>+L41+3</f>
        <v>45992</v>
      </c>
      <c r="E49" s="96"/>
      <c r="F49" s="95">
        <f>D49+1</f>
        <v>45993</v>
      </c>
      <c r="G49" s="96"/>
      <c r="H49" s="95">
        <f>+F49+1</f>
        <v>45994</v>
      </c>
      <c r="I49" s="96"/>
      <c r="J49" s="95">
        <f>+H49+1</f>
        <v>45995</v>
      </c>
      <c r="K49" s="96"/>
      <c r="L49" s="95">
        <f>+J49+1</f>
        <v>45996</v>
      </c>
      <c r="M49" s="96"/>
    </row>
    <row r="50" spans="2:13" ht="15.75" hidden="1" customHeight="1" x14ac:dyDescent="0.3">
      <c r="B50" s="3">
        <f>+B42+1</f>
        <v>49</v>
      </c>
      <c r="C50" s="9" t="str">
        <f>+CONCATENATE(B$1," ",B50)</f>
        <v>sett. 49</v>
      </c>
      <c r="D50" s="6" t="s">
        <v>2</v>
      </c>
      <c r="E50" s="6" t="s">
        <v>3</v>
      </c>
      <c r="F50" s="6" t="s">
        <v>2</v>
      </c>
      <c r="G50" s="6" t="s">
        <v>3</v>
      </c>
      <c r="H50" s="6" t="s">
        <v>2</v>
      </c>
      <c r="I50" s="6" t="s">
        <v>3</v>
      </c>
      <c r="J50" s="6" t="s">
        <v>2</v>
      </c>
      <c r="K50" s="6" t="s">
        <v>3</v>
      </c>
      <c r="L50" s="6" t="s">
        <v>2</v>
      </c>
      <c r="M50" s="6" t="s">
        <v>3</v>
      </c>
    </row>
    <row r="51" spans="2:13" ht="16.5" hidden="1" customHeight="1" x14ac:dyDescent="0.3">
      <c r="B51" s="3"/>
      <c r="C51" s="7" t="s">
        <v>5</v>
      </c>
      <c r="D51" s="46" t="s">
        <v>6</v>
      </c>
      <c r="E51" s="78"/>
      <c r="F51" s="50" t="s">
        <v>7</v>
      </c>
      <c r="G51" s="46" t="s">
        <v>8</v>
      </c>
      <c r="H51" s="62" t="s">
        <v>9</v>
      </c>
      <c r="I51" s="48" t="s">
        <v>10</v>
      </c>
      <c r="J51" s="48" t="s">
        <v>11</v>
      </c>
      <c r="K51" s="23" t="s">
        <v>12</v>
      </c>
      <c r="L51" s="56" t="s">
        <v>13</v>
      </c>
      <c r="M51" s="63" t="s">
        <v>14</v>
      </c>
    </row>
    <row r="52" spans="2:13" ht="16.5" hidden="1" customHeight="1" x14ac:dyDescent="0.3">
      <c r="B52" s="3"/>
      <c r="C52" s="7" t="s">
        <v>16</v>
      </c>
      <c r="D52" s="46" t="s">
        <v>6</v>
      </c>
      <c r="E52" s="50" t="s">
        <v>17</v>
      </c>
      <c r="F52" s="80"/>
      <c r="G52" s="80"/>
      <c r="H52" s="62" t="s">
        <v>18</v>
      </c>
      <c r="I52" s="19"/>
      <c r="J52" s="50" t="s">
        <v>19</v>
      </c>
      <c r="K52" s="11"/>
      <c r="L52" s="60"/>
      <c r="M52" s="64" t="s">
        <v>14</v>
      </c>
    </row>
    <row r="53" spans="2:13" ht="15.6" hidden="1" x14ac:dyDescent="0.3">
      <c r="B53" s="3"/>
      <c r="C53" s="7" t="s">
        <v>21</v>
      </c>
      <c r="D53" s="54" t="s">
        <v>22</v>
      </c>
      <c r="E53" s="40"/>
      <c r="F53" s="62" t="s">
        <v>23</v>
      </c>
      <c r="G53" s="80"/>
      <c r="H53" s="55" t="s">
        <v>24</v>
      </c>
      <c r="I53" s="50" t="s">
        <v>25</v>
      </c>
      <c r="J53" s="80"/>
      <c r="K53" s="11"/>
      <c r="L53" s="60"/>
      <c r="M53" s="64" t="s">
        <v>14</v>
      </c>
    </row>
    <row r="54" spans="2:13" ht="16.5" hidden="1" customHeight="1" x14ac:dyDescent="0.3">
      <c r="B54" s="3"/>
      <c r="C54" s="7"/>
      <c r="D54" s="14"/>
      <c r="E54" s="14"/>
      <c r="F54" s="14"/>
      <c r="G54" s="14"/>
      <c r="H54" s="65"/>
      <c r="I54" s="19"/>
      <c r="J54" s="14"/>
      <c r="K54" s="11"/>
      <c r="L54" s="14"/>
      <c r="M54" s="66"/>
    </row>
    <row r="55" spans="2:13" ht="16.5" hidden="1" customHeight="1" x14ac:dyDescent="0.3">
      <c r="B55" s="3"/>
      <c r="C55" s="93" t="s">
        <v>28</v>
      </c>
      <c r="D55" s="14"/>
      <c r="E55" s="14"/>
      <c r="F55" s="14"/>
      <c r="G55" s="14"/>
      <c r="H55" s="97" t="s">
        <v>29</v>
      </c>
      <c r="I55" s="19"/>
      <c r="J55" s="14"/>
      <c r="K55" s="11"/>
      <c r="L55" s="93"/>
      <c r="M55" s="66"/>
    </row>
    <row r="56" spans="2:13" ht="16.5" hidden="1" customHeight="1" x14ac:dyDescent="0.3">
      <c r="B56" s="3"/>
      <c r="C56" s="94"/>
      <c r="D56" s="15"/>
      <c r="E56" s="15"/>
      <c r="F56" s="8"/>
      <c r="G56" s="8"/>
      <c r="H56" s="98"/>
      <c r="I56" s="18"/>
      <c r="J56" s="8"/>
      <c r="K56" s="45"/>
      <c r="L56" s="94"/>
      <c r="M56" s="67"/>
    </row>
    <row r="57" spans="2:13" ht="15.6" hidden="1" x14ac:dyDescent="0.3">
      <c r="B57" s="3"/>
      <c r="C57" s="2" t="s">
        <v>1</v>
      </c>
      <c r="D57" s="95">
        <f>+L49+3</f>
        <v>45999</v>
      </c>
      <c r="E57" s="96"/>
      <c r="F57" s="95">
        <f>D57+1</f>
        <v>46000</v>
      </c>
      <c r="G57" s="96"/>
      <c r="H57" s="95">
        <f>+F57+1</f>
        <v>46001</v>
      </c>
      <c r="I57" s="96"/>
      <c r="J57" s="100">
        <f>+H57+1</f>
        <v>46002</v>
      </c>
      <c r="K57" s="101"/>
      <c r="L57" s="100">
        <f>+J57+1</f>
        <v>46003</v>
      </c>
      <c r="M57" s="101"/>
    </row>
    <row r="58" spans="2:13" ht="15.6" hidden="1" x14ac:dyDescent="0.3">
      <c r="B58" s="3">
        <f>+B50+1</f>
        <v>50</v>
      </c>
      <c r="C58" s="9" t="str">
        <f>+CONCATENATE(B$1," ",B58)</f>
        <v>sett. 50</v>
      </c>
      <c r="D58" s="6" t="s">
        <v>2</v>
      </c>
      <c r="E58" s="20" t="s">
        <v>3</v>
      </c>
      <c r="F58" s="6" t="s">
        <v>2</v>
      </c>
      <c r="G58" s="6" t="s">
        <v>3</v>
      </c>
      <c r="H58" s="6" t="s">
        <v>2</v>
      </c>
      <c r="I58" s="6" t="s">
        <v>3</v>
      </c>
      <c r="J58" s="6" t="s">
        <v>2</v>
      </c>
      <c r="K58" s="6" t="s">
        <v>3</v>
      </c>
      <c r="L58" s="6" t="s">
        <v>2</v>
      </c>
      <c r="M58" s="6" t="s">
        <v>3</v>
      </c>
    </row>
    <row r="59" spans="2:13" ht="16.5" hidden="1" customHeight="1" x14ac:dyDescent="0.3">
      <c r="B59" s="3"/>
      <c r="C59" s="7" t="s">
        <v>5</v>
      </c>
      <c r="D59" s="49"/>
      <c r="E59" s="49"/>
      <c r="F59" s="85"/>
      <c r="G59" s="46" t="s">
        <v>8</v>
      </c>
      <c r="H59" s="48" t="s">
        <v>9</v>
      </c>
      <c r="I59" s="48" t="s">
        <v>10</v>
      </c>
      <c r="J59" s="62" t="s">
        <v>34</v>
      </c>
      <c r="K59" s="75" t="s">
        <v>35</v>
      </c>
      <c r="L59" s="56" t="s">
        <v>36</v>
      </c>
      <c r="M59" s="63" t="s">
        <v>14</v>
      </c>
    </row>
    <row r="60" spans="2:13" ht="16.5" hidden="1" customHeight="1" x14ac:dyDescent="0.3">
      <c r="B60" s="3"/>
      <c r="C60" s="7" t="s">
        <v>16</v>
      </c>
      <c r="D60" s="49"/>
      <c r="E60" s="49"/>
      <c r="F60" s="80"/>
      <c r="G60" s="79"/>
      <c r="H60" s="50" t="s">
        <v>18</v>
      </c>
      <c r="I60" s="40"/>
      <c r="J60" s="53" t="s">
        <v>57</v>
      </c>
      <c r="K60" s="40"/>
      <c r="L60" s="82"/>
      <c r="M60" s="64" t="s">
        <v>14</v>
      </c>
    </row>
    <row r="61" spans="2:13" ht="15.6" hidden="1" x14ac:dyDescent="0.3">
      <c r="B61" s="3"/>
      <c r="C61" s="7" t="s">
        <v>21</v>
      </c>
      <c r="D61" s="49"/>
      <c r="E61" s="49"/>
      <c r="F61" s="14"/>
      <c r="G61" s="79"/>
      <c r="H61" s="50" t="s">
        <v>40</v>
      </c>
      <c r="I61" s="50" t="s">
        <v>25</v>
      </c>
      <c r="J61" s="80"/>
      <c r="K61" s="40"/>
      <c r="L61" s="60"/>
      <c r="M61" s="64" t="s">
        <v>14</v>
      </c>
    </row>
    <row r="62" spans="2:13" ht="16.5" hidden="1" customHeight="1" x14ac:dyDescent="0.3">
      <c r="B62" s="3"/>
      <c r="C62" s="7"/>
      <c r="D62" s="49"/>
      <c r="E62" s="49"/>
      <c r="F62" s="14" t="s">
        <v>42</v>
      </c>
      <c r="G62" s="11"/>
      <c r="H62" s="14"/>
      <c r="I62" s="14"/>
      <c r="J62" s="14"/>
      <c r="K62" s="14"/>
      <c r="L62" s="21"/>
      <c r="M62" s="69"/>
    </row>
    <row r="63" spans="2:13" ht="15.75" hidden="1" customHeight="1" x14ac:dyDescent="0.3">
      <c r="B63" s="3"/>
      <c r="C63" s="93" t="s">
        <v>28</v>
      </c>
      <c r="D63" s="49"/>
      <c r="E63" s="49"/>
      <c r="F63" s="14"/>
      <c r="G63" s="11"/>
      <c r="H63" s="93" t="s">
        <v>29</v>
      </c>
      <c r="I63" s="14"/>
      <c r="J63" s="14"/>
      <c r="K63" s="14"/>
      <c r="L63" s="21"/>
      <c r="M63" s="69"/>
    </row>
    <row r="64" spans="2:13" ht="15.75" hidden="1" customHeight="1" thickBot="1" x14ac:dyDescent="0.35">
      <c r="B64" s="3"/>
      <c r="C64" s="94"/>
      <c r="D64" s="51"/>
      <c r="E64" s="51"/>
      <c r="F64" s="15"/>
      <c r="G64" s="72"/>
      <c r="H64" s="99"/>
      <c r="I64" s="70"/>
      <c r="J64" s="70"/>
      <c r="K64" s="70"/>
      <c r="L64" s="73"/>
      <c r="M64" s="74"/>
    </row>
    <row r="65" spans="2:13" ht="15.6" hidden="1" x14ac:dyDescent="0.3">
      <c r="B65" s="3"/>
      <c r="C65" s="2" t="s">
        <v>1</v>
      </c>
      <c r="D65" s="95">
        <f>+L57+3</f>
        <v>46006</v>
      </c>
      <c r="E65" s="96"/>
      <c r="F65" s="95">
        <f>D65+1</f>
        <v>46007</v>
      </c>
      <c r="G65" s="96"/>
      <c r="H65" s="95">
        <f>+F65+1</f>
        <v>46008</v>
      </c>
      <c r="I65" s="96"/>
      <c r="J65" s="100">
        <f>+H65+1</f>
        <v>46009</v>
      </c>
      <c r="K65" s="101"/>
      <c r="L65" s="100">
        <f>+J65+1</f>
        <v>46010</v>
      </c>
      <c r="M65" s="96"/>
    </row>
    <row r="66" spans="2:13" ht="15.6" hidden="1" x14ac:dyDescent="0.3">
      <c r="B66" s="3">
        <f>+B58+1</f>
        <v>51</v>
      </c>
      <c r="C66" s="6" t="str">
        <f>+CONCATENATE(B$1," ",B66)</f>
        <v>sett. 51</v>
      </c>
      <c r="D66" s="6" t="s">
        <v>2</v>
      </c>
      <c r="E66" s="6" t="s">
        <v>3</v>
      </c>
      <c r="F66" s="6" t="s">
        <v>2</v>
      </c>
      <c r="G66" s="6" t="s">
        <v>3</v>
      </c>
      <c r="H66" s="6" t="s">
        <v>2</v>
      </c>
      <c r="I66" s="6" t="s">
        <v>3</v>
      </c>
      <c r="J66" s="6" t="s">
        <v>2</v>
      </c>
      <c r="K66" s="6" t="s">
        <v>3</v>
      </c>
      <c r="L66" s="6" t="s">
        <v>2</v>
      </c>
      <c r="M66" s="6" t="s">
        <v>3</v>
      </c>
    </row>
    <row r="67" spans="2:13" ht="16.5" hidden="1" customHeight="1" x14ac:dyDescent="0.3">
      <c r="B67" s="3"/>
      <c r="C67" s="7" t="s">
        <v>5</v>
      </c>
      <c r="D67" s="46" t="s">
        <v>6</v>
      </c>
      <c r="E67" s="78"/>
      <c r="F67" s="50" t="s">
        <v>7</v>
      </c>
      <c r="G67" s="46" t="s">
        <v>8</v>
      </c>
      <c r="H67" s="62" t="s">
        <v>9</v>
      </c>
      <c r="I67" s="48" t="s">
        <v>10</v>
      </c>
      <c r="J67" s="48" t="s">
        <v>11</v>
      </c>
      <c r="K67" s="57" t="s">
        <v>12</v>
      </c>
      <c r="L67" s="56" t="s">
        <v>13</v>
      </c>
      <c r="M67" s="63" t="s">
        <v>14</v>
      </c>
    </row>
    <row r="68" spans="2:13" ht="15.6" hidden="1" x14ac:dyDescent="0.3">
      <c r="B68" s="3"/>
      <c r="C68" s="7" t="s">
        <v>16</v>
      </c>
      <c r="D68" s="46" t="s">
        <v>6</v>
      </c>
      <c r="E68" s="50" t="s">
        <v>17</v>
      </c>
      <c r="F68" s="80"/>
      <c r="G68" s="80"/>
      <c r="H68" s="62" t="s">
        <v>18</v>
      </c>
      <c r="I68" s="19"/>
      <c r="J68" s="50" t="s">
        <v>19</v>
      </c>
      <c r="K68" s="11"/>
      <c r="L68" s="14"/>
      <c r="M68" s="64" t="s">
        <v>14</v>
      </c>
    </row>
    <row r="69" spans="2:13" ht="15.6" hidden="1" x14ac:dyDescent="0.3">
      <c r="B69" s="3"/>
      <c r="C69" s="7" t="s">
        <v>21</v>
      </c>
      <c r="D69" s="54" t="s">
        <v>22</v>
      </c>
      <c r="E69" s="40"/>
      <c r="F69" s="62" t="s">
        <v>23</v>
      </c>
      <c r="G69" s="80"/>
      <c r="H69" s="55" t="s">
        <v>24</v>
      </c>
      <c r="I69" s="50" t="s">
        <v>25</v>
      </c>
      <c r="J69" s="14"/>
      <c r="K69" s="11"/>
      <c r="L69" s="60"/>
      <c r="M69" s="64" t="s">
        <v>14</v>
      </c>
    </row>
    <row r="70" spans="2:13" ht="16.5" hidden="1" customHeight="1" x14ac:dyDescent="0.3">
      <c r="B70" s="3"/>
      <c r="C70" s="7"/>
      <c r="D70" s="14"/>
      <c r="E70" s="14"/>
      <c r="F70" s="14"/>
      <c r="G70" s="14"/>
      <c r="H70" s="65"/>
      <c r="I70" s="19"/>
      <c r="J70" s="14"/>
      <c r="K70" s="11"/>
      <c r="L70" s="14"/>
      <c r="M70" s="66"/>
    </row>
    <row r="71" spans="2:13" ht="15.75" hidden="1" customHeight="1" x14ac:dyDescent="0.3">
      <c r="B71" s="3"/>
      <c r="C71" s="93" t="s">
        <v>28</v>
      </c>
      <c r="D71" s="14"/>
      <c r="E71" s="14"/>
      <c r="F71" s="14"/>
      <c r="G71" s="14"/>
      <c r="H71" s="97" t="s">
        <v>29</v>
      </c>
      <c r="I71" s="19"/>
      <c r="J71" s="14"/>
      <c r="K71" s="11"/>
      <c r="L71" s="93"/>
      <c r="M71" s="66"/>
    </row>
    <row r="72" spans="2:13" ht="15.6" hidden="1" x14ac:dyDescent="0.3">
      <c r="B72" s="3"/>
      <c r="C72" s="94"/>
      <c r="D72" s="15"/>
      <c r="E72" s="15"/>
      <c r="F72" s="8"/>
      <c r="G72" s="8"/>
      <c r="H72" s="98"/>
      <c r="I72" s="18"/>
      <c r="J72" s="8"/>
      <c r="K72" s="45"/>
      <c r="L72" s="94"/>
      <c r="M72" s="67"/>
    </row>
    <row r="73" spans="2:13" ht="15.6" hidden="1" x14ac:dyDescent="0.3">
      <c r="B73" s="3"/>
      <c r="C73" s="2" t="s">
        <v>1</v>
      </c>
      <c r="D73" s="95">
        <f>+L65+3</f>
        <v>46013</v>
      </c>
      <c r="E73" s="96"/>
      <c r="F73" s="95">
        <f>D73+1</f>
        <v>46014</v>
      </c>
      <c r="G73" s="96"/>
      <c r="H73" s="95">
        <f>+F73+1</f>
        <v>46015</v>
      </c>
      <c r="I73" s="96"/>
      <c r="J73" s="100">
        <f>+H73+1</f>
        <v>46016</v>
      </c>
      <c r="K73" s="101"/>
      <c r="L73" s="100">
        <f>+J73+1</f>
        <v>46017</v>
      </c>
      <c r="M73" s="96"/>
    </row>
    <row r="74" spans="2:13" ht="15.6" hidden="1" x14ac:dyDescent="0.3">
      <c r="B74" s="3">
        <v>1</v>
      </c>
      <c r="C74" s="6" t="str">
        <f>+CONCATENATE(B$1," ",B74)</f>
        <v>sett. 1</v>
      </c>
      <c r="D74" s="6" t="s">
        <v>2</v>
      </c>
      <c r="E74" s="6" t="s">
        <v>3</v>
      </c>
      <c r="F74" s="6" t="s">
        <v>2</v>
      </c>
      <c r="G74" s="6" t="s">
        <v>3</v>
      </c>
      <c r="H74" s="6" t="s">
        <v>2</v>
      </c>
      <c r="I74" s="6" t="s">
        <v>3</v>
      </c>
      <c r="J74" s="6" t="s">
        <v>2</v>
      </c>
      <c r="K74" s="6" t="s">
        <v>3</v>
      </c>
      <c r="L74" s="6" t="s">
        <v>2</v>
      </c>
      <c r="M74" s="6" t="s">
        <v>3</v>
      </c>
    </row>
    <row r="75" spans="2:13" ht="16.5" hidden="1" customHeight="1" x14ac:dyDescent="0.3">
      <c r="B75" s="3"/>
      <c r="C75" s="7" t="s">
        <v>5</v>
      </c>
      <c r="D75" s="49"/>
      <c r="E75" s="49"/>
      <c r="F75" s="49"/>
      <c r="G75" s="49"/>
      <c r="H75" s="49"/>
      <c r="I75" s="49"/>
      <c r="J75" s="49"/>
      <c r="K75" s="49"/>
      <c r="L75" s="49"/>
      <c r="M75" s="52"/>
    </row>
    <row r="76" spans="2:13" ht="15.6" hidden="1" x14ac:dyDescent="0.3">
      <c r="B76" s="3"/>
      <c r="C76" s="7" t="s">
        <v>16</v>
      </c>
      <c r="D76" s="49"/>
      <c r="E76" s="49"/>
      <c r="F76" s="49"/>
      <c r="G76" s="49"/>
      <c r="H76" s="49"/>
      <c r="I76" s="49"/>
      <c r="J76" s="49"/>
      <c r="K76" s="49"/>
      <c r="L76" s="49"/>
      <c r="M76" s="19"/>
    </row>
    <row r="77" spans="2:13" ht="15.6" hidden="1" x14ac:dyDescent="0.3">
      <c r="B77" s="3"/>
      <c r="C77" s="7" t="s">
        <v>21</v>
      </c>
      <c r="D77" s="49"/>
      <c r="E77" s="49"/>
      <c r="F77" s="49"/>
      <c r="G77" s="49"/>
      <c r="H77" s="49"/>
      <c r="I77" s="49"/>
      <c r="J77" s="49"/>
      <c r="K77" s="49"/>
      <c r="L77" s="49"/>
      <c r="M77" s="19"/>
    </row>
    <row r="78" spans="2:13" ht="16.5" hidden="1" customHeight="1" x14ac:dyDescent="0.3">
      <c r="B78" s="3"/>
      <c r="C78" s="7"/>
      <c r="D78" s="49"/>
      <c r="E78" s="49"/>
      <c r="F78" s="49"/>
      <c r="G78" s="49"/>
      <c r="H78" s="49"/>
      <c r="I78" s="49"/>
      <c r="J78" s="49"/>
      <c r="K78" s="49"/>
      <c r="L78" s="49"/>
      <c r="M78" s="19"/>
    </row>
    <row r="79" spans="2:13" ht="15.75" hidden="1" customHeight="1" x14ac:dyDescent="0.3">
      <c r="B79" s="3"/>
      <c r="C79" s="93" t="s">
        <v>28</v>
      </c>
      <c r="D79" s="49"/>
      <c r="E79" s="49"/>
      <c r="F79" s="49"/>
      <c r="G79" s="49"/>
      <c r="H79" s="49"/>
      <c r="I79" s="49"/>
      <c r="J79" s="49"/>
      <c r="K79" s="49"/>
      <c r="L79" s="49"/>
      <c r="M79" s="19"/>
    </row>
    <row r="80" spans="2:13" ht="15.6" hidden="1" x14ac:dyDescent="0.3">
      <c r="B80" s="3"/>
      <c r="C80" s="94"/>
      <c r="D80" s="51"/>
      <c r="E80" s="51"/>
      <c r="F80" s="51"/>
      <c r="G80" s="51"/>
      <c r="H80" s="51"/>
      <c r="I80" s="51"/>
      <c r="J80" s="51"/>
      <c r="K80" s="51"/>
      <c r="L80" s="51"/>
      <c r="M80" s="18"/>
    </row>
    <row r="81" spans="2:13" ht="15.6" hidden="1" x14ac:dyDescent="0.3">
      <c r="B81" s="3"/>
      <c r="C81" s="2" t="s">
        <v>1</v>
      </c>
      <c r="D81" s="95">
        <f>+L73+3</f>
        <v>46020</v>
      </c>
      <c r="E81" s="96"/>
      <c r="F81" s="95">
        <f>D81+1</f>
        <v>46021</v>
      </c>
      <c r="G81" s="96"/>
      <c r="H81" s="95">
        <f>+F81+1</f>
        <v>46022</v>
      </c>
      <c r="I81" s="96"/>
      <c r="J81" s="100">
        <f>+H81+1</f>
        <v>46023</v>
      </c>
      <c r="K81" s="101"/>
      <c r="L81" s="100">
        <f>+J81+1</f>
        <v>46024</v>
      </c>
      <c r="M81" s="96"/>
    </row>
    <row r="82" spans="2:13" ht="15.6" hidden="1" x14ac:dyDescent="0.3">
      <c r="B82" s="3">
        <v>1</v>
      </c>
      <c r="C82" s="6" t="str">
        <f>+CONCATENATE(B$1," ",B82)</f>
        <v>sett. 1</v>
      </c>
      <c r="D82" s="6" t="s">
        <v>2</v>
      </c>
      <c r="E82" s="6" t="s">
        <v>3</v>
      </c>
      <c r="F82" s="6" t="s">
        <v>2</v>
      </c>
      <c r="G82" s="6" t="s">
        <v>3</v>
      </c>
      <c r="H82" s="6" t="s">
        <v>2</v>
      </c>
      <c r="I82" s="6" t="s">
        <v>3</v>
      </c>
      <c r="J82" s="6" t="s">
        <v>2</v>
      </c>
      <c r="K82" s="6" t="s">
        <v>3</v>
      </c>
      <c r="L82" s="6" t="s">
        <v>2</v>
      </c>
      <c r="M82" s="6" t="s">
        <v>3</v>
      </c>
    </row>
    <row r="83" spans="2:13" ht="16.5" hidden="1" customHeight="1" x14ac:dyDescent="0.3">
      <c r="B83" s="3"/>
      <c r="C83" s="7" t="s">
        <v>5</v>
      </c>
      <c r="D83" s="49"/>
      <c r="E83" s="49"/>
      <c r="F83" s="49"/>
      <c r="G83" s="49"/>
      <c r="H83" s="49"/>
      <c r="I83" s="49"/>
      <c r="J83" s="49"/>
      <c r="K83" s="49"/>
      <c r="L83" s="49"/>
      <c r="M83" s="52"/>
    </row>
    <row r="84" spans="2:13" ht="15.6" hidden="1" x14ac:dyDescent="0.3">
      <c r="B84" s="3"/>
      <c r="C84" s="7" t="s">
        <v>16</v>
      </c>
      <c r="D84" s="49"/>
      <c r="E84" s="49"/>
      <c r="F84" s="49"/>
      <c r="G84" s="49"/>
      <c r="H84" s="49"/>
      <c r="I84" s="49"/>
      <c r="J84" s="49"/>
      <c r="K84" s="49"/>
      <c r="L84" s="49"/>
      <c r="M84" s="19"/>
    </row>
    <row r="85" spans="2:13" ht="15.6" hidden="1" x14ac:dyDescent="0.3">
      <c r="B85" s="3"/>
      <c r="C85" s="7" t="s">
        <v>21</v>
      </c>
      <c r="D85" s="49"/>
      <c r="E85" s="49"/>
      <c r="F85" s="49"/>
      <c r="G85" s="49"/>
      <c r="H85" s="49"/>
      <c r="I85" s="49"/>
      <c r="J85" s="49"/>
      <c r="K85" s="49"/>
      <c r="L85" s="49"/>
      <c r="M85" s="19"/>
    </row>
    <row r="86" spans="2:13" ht="16.5" hidden="1" customHeight="1" x14ac:dyDescent="0.3">
      <c r="B86" s="3"/>
      <c r="C86" s="7"/>
      <c r="D86" s="49"/>
      <c r="E86" s="49"/>
      <c r="F86" s="49"/>
      <c r="G86" s="49"/>
      <c r="H86" s="49"/>
      <c r="I86" s="49"/>
      <c r="J86" s="49"/>
      <c r="K86" s="49"/>
      <c r="L86" s="49"/>
      <c r="M86" s="19"/>
    </row>
    <row r="87" spans="2:13" ht="15.75" hidden="1" customHeight="1" x14ac:dyDescent="0.3">
      <c r="B87" s="3"/>
      <c r="C87" s="93" t="s">
        <v>28</v>
      </c>
      <c r="D87" s="49"/>
      <c r="E87" s="49"/>
      <c r="F87" s="49"/>
      <c r="G87" s="49"/>
      <c r="H87" s="49"/>
      <c r="I87" s="49"/>
      <c r="J87" s="49"/>
      <c r="K87" s="49"/>
      <c r="L87" s="49"/>
      <c r="M87" s="19"/>
    </row>
    <row r="88" spans="2:13" ht="15.6" hidden="1" x14ac:dyDescent="0.3">
      <c r="B88" s="3"/>
      <c r="C88" s="94"/>
      <c r="D88" s="51"/>
      <c r="E88" s="51"/>
      <c r="F88" s="51"/>
      <c r="G88" s="51"/>
      <c r="H88" s="51"/>
      <c r="I88" s="51"/>
      <c r="J88" s="51"/>
      <c r="K88" s="51"/>
      <c r="L88" s="51"/>
      <c r="M88" s="18"/>
    </row>
    <row r="89" spans="2:13" ht="15.6" hidden="1" x14ac:dyDescent="0.3">
      <c r="B89" s="3"/>
      <c r="C89" s="2" t="s">
        <v>1</v>
      </c>
      <c r="D89" s="95">
        <f>+L81+3</f>
        <v>46027</v>
      </c>
      <c r="E89" s="96"/>
      <c r="F89" s="95">
        <f>D89+1</f>
        <v>46028</v>
      </c>
      <c r="G89" s="96"/>
      <c r="H89" s="95">
        <f>+F89+1</f>
        <v>46029</v>
      </c>
      <c r="I89" s="96"/>
      <c r="J89" s="100">
        <f>+H89+1</f>
        <v>46030</v>
      </c>
      <c r="K89" s="101"/>
      <c r="L89" s="100">
        <f>+J89+1</f>
        <v>46031</v>
      </c>
      <c r="M89" s="96"/>
    </row>
    <row r="90" spans="2:13" ht="15.6" hidden="1" x14ac:dyDescent="0.3">
      <c r="B90" s="3">
        <f>+B82+1</f>
        <v>2</v>
      </c>
      <c r="C90" s="6" t="str">
        <f>+CONCATENATE(B$1," ",B90)</f>
        <v>sett. 2</v>
      </c>
      <c r="D90" s="6" t="s">
        <v>2</v>
      </c>
      <c r="E90" s="6" t="s">
        <v>3</v>
      </c>
      <c r="F90" s="6" t="s">
        <v>2</v>
      </c>
      <c r="G90" s="6" t="s">
        <v>3</v>
      </c>
      <c r="H90" s="6" t="s">
        <v>2</v>
      </c>
      <c r="I90" s="6" t="s">
        <v>3</v>
      </c>
      <c r="J90" s="6" t="s">
        <v>2</v>
      </c>
      <c r="K90" s="6" t="s">
        <v>3</v>
      </c>
      <c r="L90" s="6" t="s">
        <v>2</v>
      </c>
      <c r="M90" s="6" t="s">
        <v>3</v>
      </c>
    </row>
    <row r="91" spans="2:13" ht="16.5" hidden="1" customHeight="1" x14ac:dyDescent="0.3">
      <c r="B91" s="3"/>
      <c r="C91" s="7" t="s">
        <v>5</v>
      </c>
      <c r="D91" s="49"/>
      <c r="E91" s="49"/>
      <c r="F91" s="49"/>
      <c r="G91" s="49"/>
      <c r="H91" s="49"/>
      <c r="I91" s="49"/>
      <c r="J91" s="49"/>
      <c r="K91" s="49"/>
      <c r="L91" s="49"/>
      <c r="M91" s="52"/>
    </row>
    <row r="92" spans="2:13" ht="15.6" hidden="1" x14ac:dyDescent="0.3">
      <c r="B92" s="3"/>
      <c r="C92" s="7" t="s">
        <v>16</v>
      </c>
      <c r="D92" s="49"/>
      <c r="E92" s="49"/>
      <c r="F92" s="49"/>
      <c r="G92" s="49"/>
      <c r="H92" s="49"/>
      <c r="I92" s="49"/>
      <c r="J92" s="49"/>
      <c r="K92" s="49"/>
      <c r="L92" s="49"/>
      <c r="M92" s="19"/>
    </row>
    <row r="93" spans="2:13" ht="15.6" hidden="1" x14ac:dyDescent="0.3">
      <c r="B93" s="3"/>
      <c r="C93" s="7" t="s">
        <v>21</v>
      </c>
      <c r="D93" s="49"/>
      <c r="E93" s="49"/>
      <c r="F93" s="49"/>
      <c r="G93" s="49"/>
      <c r="H93" s="49"/>
      <c r="I93" s="49"/>
      <c r="J93" s="49"/>
      <c r="K93" s="49"/>
      <c r="L93" s="49"/>
      <c r="M93" s="19"/>
    </row>
    <row r="94" spans="2:13" ht="16.5" hidden="1" customHeight="1" x14ac:dyDescent="0.3">
      <c r="B94" s="3"/>
      <c r="C94" s="7"/>
      <c r="D94" s="49"/>
      <c r="E94" s="49"/>
      <c r="F94" s="49"/>
      <c r="G94" s="49"/>
      <c r="H94" s="49"/>
      <c r="I94" s="49"/>
      <c r="J94" s="49"/>
      <c r="K94" s="49"/>
      <c r="L94" s="49"/>
      <c r="M94" s="19"/>
    </row>
    <row r="95" spans="2:13" ht="15.75" hidden="1" customHeight="1" x14ac:dyDescent="0.3">
      <c r="B95" s="3"/>
      <c r="C95" s="93" t="s">
        <v>28</v>
      </c>
      <c r="D95" s="49"/>
      <c r="E95" s="49"/>
      <c r="F95" s="49"/>
      <c r="G95" s="49"/>
      <c r="H95" s="49"/>
      <c r="I95" s="49"/>
      <c r="J95" s="49"/>
      <c r="K95" s="49"/>
      <c r="L95" s="49"/>
      <c r="M95" s="19"/>
    </row>
    <row r="96" spans="2:13" ht="15.6" hidden="1" x14ac:dyDescent="0.3">
      <c r="B96" s="3"/>
      <c r="C96" s="94"/>
      <c r="D96" s="51"/>
      <c r="E96" s="51"/>
      <c r="F96" s="51"/>
      <c r="G96" s="51"/>
      <c r="H96" s="51"/>
      <c r="I96" s="51"/>
      <c r="J96" s="51"/>
      <c r="K96" s="51"/>
      <c r="L96" s="51"/>
      <c r="M96" s="18"/>
    </row>
    <row r="97" spans="2:13" ht="15.6" x14ac:dyDescent="0.3">
      <c r="B97" s="3"/>
      <c r="C97" s="2" t="s">
        <v>1</v>
      </c>
      <c r="D97" s="95">
        <f>+L89+3</f>
        <v>46034</v>
      </c>
      <c r="E97" s="96"/>
      <c r="F97" s="95">
        <f>D97+1</f>
        <v>46035</v>
      </c>
      <c r="G97" s="96"/>
      <c r="H97" s="95">
        <f>+F97+1</f>
        <v>46036</v>
      </c>
      <c r="I97" s="96"/>
      <c r="J97" s="100">
        <f>+H97+1</f>
        <v>46037</v>
      </c>
      <c r="K97" s="101"/>
      <c r="L97" s="100">
        <f>+J97+1</f>
        <v>46038</v>
      </c>
      <c r="M97" s="96"/>
    </row>
    <row r="98" spans="2:13" ht="15.6" x14ac:dyDescent="0.3">
      <c r="B98" s="3">
        <f>+B90+1</f>
        <v>3</v>
      </c>
      <c r="C98" s="6" t="str">
        <f>+CONCATENATE(B$1," ",B98)</f>
        <v>sett. 3</v>
      </c>
      <c r="D98" s="6" t="s">
        <v>2</v>
      </c>
      <c r="E98" s="6" t="s">
        <v>3</v>
      </c>
      <c r="F98" s="6" t="s">
        <v>2</v>
      </c>
      <c r="G98" s="6" t="s">
        <v>3</v>
      </c>
      <c r="H98" s="6" t="s">
        <v>2</v>
      </c>
      <c r="I98" s="6" t="s">
        <v>3</v>
      </c>
      <c r="J98" s="6" t="s">
        <v>2</v>
      </c>
      <c r="K98" s="6" t="s">
        <v>3</v>
      </c>
      <c r="L98" s="6" t="s">
        <v>2</v>
      </c>
      <c r="M98" s="6" t="s">
        <v>3</v>
      </c>
    </row>
    <row r="99" spans="2:13" ht="16.5" customHeight="1" x14ac:dyDescent="0.3">
      <c r="B99" s="3"/>
      <c r="C99" s="7" t="s">
        <v>5</v>
      </c>
      <c r="D99" s="46" t="s">
        <v>67</v>
      </c>
      <c r="E99" s="49"/>
      <c r="F99" s="50" t="s">
        <v>68</v>
      </c>
      <c r="G99" s="46" t="s">
        <v>8</v>
      </c>
      <c r="H99" s="62" t="s">
        <v>9</v>
      </c>
      <c r="I99" s="48" t="s">
        <v>10</v>
      </c>
      <c r="J99" s="48" t="s">
        <v>11</v>
      </c>
      <c r="K99" s="57" t="s">
        <v>12</v>
      </c>
      <c r="L99" s="56" t="s">
        <v>13</v>
      </c>
      <c r="M99" s="63" t="s">
        <v>14</v>
      </c>
    </row>
    <row r="100" spans="2:13" ht="15.6" x14ac:dyDescent="0.3">
      <c r="B100" s="3"/>
      <c r="C100" s="7" t="s">
        <v>16</v>
      </c>
      <c r="D100" s="46" t="s">
        <v>67</v>
      </c>
      <c r="E100" s="50" t="s">
        <v>17</v>
      </c>
      <c r="F100" s="80"/>
      <c r="G100" s="80"/>
      <c r="H100" s="62" t="s">
        <v>18</v>
      </c>
      <c r="I100" s="19"/>
      <c r="J100" s="50" t="s">
        <v>19</v>
      </c>
      <c r="K100" s="47" t="s">
        <v>69</v>
      </c>
      <c r="L100" s="50" t="s">
        <v>48</v>
      </c>
      <c r="M100" s="64" t="s">
        <v>14</v>
      </c>
    </row>
    <row r="101" spans="2:13" ht="15.6" x14ac:dyDescent="0.3">
      <c r="B101" s="3"/>
      <c r="C101" s="7" t="s">
        <v>21</v>
      </c>
      <c r="D101" s="54" t="s">
        <v>22</v>
      </c>
      <c r="E101" s="40"/>
      <c r="F101" s="50" t="s">
        <v>70</v>
      </c>
      <c r="G101" s="80"/>
      <c r="H101" s="55" t="s">
        <v>24</v>
      </c>
      <c r="I101" s="50" t="s">
        <v>25</v>
      </c>
      <c r="J101" s="50" t="s">
        <v>40</v>
      </c>
      <c r="K101" s="11"/>
      <c r="L101" s="60"/>
      <c r="M101" s="64" t="s">
        <v>14</v>
      </c>
    </row>
    <row r="102" spans="2:13" ht="16.5" customHeight="1" x14ac:dyDescent="0.3">
      <c r="B102" s="3"/>
      <c r="C102" s="7"/>
      <c r="D102" s="14"/>
      <c r="E102" s="14"/>
      <c r="F102" s="14"/>
      <c r="G102" s="14"/>
      <c r="H102" s="65"/>
      <c r="I102" s="19"/>
      <c r="J102" s="14"/>
      <c r="K102" s="11"/>
      <c r="L102" s="14"/>
      <c r="M102" s="66"/>
    </row>
    <row r="103" spans="2:13" ht="15.75" customHeight="1" x14ac:dyDescent="0.3">
      <c r="B103" s="3"/>
      <c r="C103" s="93" t="s">
        <v>28</v>
      </c>
      <c r="D103" s="14"/>
      <c r="E103" s="14"/>
      <c r="F103" s="14"/>
      <c r="G103" s="14"/>
      <c r="H103" s="97" t="s">
        <v>29</v>
      </c>
      <c r="I103" s="19"/>
      <c r="J103" s="14"/>
      <c r="K103" s="11"/>
      <c r="L103" s="93"/>
      <c r="M103" s="66"/>
    </row>
    <row r="104" spans="2:13" ht="15.6" x14ac:dyDescent="0.3">
      <c r="B104" s="3"/>
      <c r="C104" s="94"/>
      <c r="D104" s="15"/>
      <c r="E104" s="15"/>
      <c r="F104" s="8"/>
      <c r="G104" s="8"/>
      <c r="H104" s="98"/>
      <c r="I104" s="18"/>
      <c r="J104" s="8"/>
      <c r="K104" s="45"/>
      <c r="L104" s="94"/>
      <c r="M104" s="67"/>
    </row>
    <row r="105" spans="2:13" ht="15.6" x14ac:dyDescent="0.3">
      <c r="B105" s="3"/>
      <c r="C105" s="2" t="s">
        <v>1</v>
      </c>
      <c r="D105" s="95">
        <f>+L97+3</f>
        <v>46041</v>
      </c>
      <c r="E105" s="96"/>
      <c r="F105" s="95">
        <f>D105+1</f>
        <v>46042</v>
      </c>
      <c r="G105" s="96"/>
      <c r="H105" s="95">
        <f>+F105+1</f>
        <v>46043</v>
      </c>
      <c r="I105" s="96"/>
      <c r="J105" s="95">
        <f>+H105+1</f>
        <v>46044</v>
      </c>
      <c r="K105" s="96"/>
      <c r="L105" s="100">
        <f>+J105+1</f>
        <v>46045</v>
      </c>
      <c r="M105" s="96"/>
    </row>
    <row r="106" spans="2:13" ht="15.6" x14ac:dyDescent="0.3">
      <c r="B106" s="3">
        <f>+B98+1</f>
        <v>4</v>
      </c>
      <c r="C106" s="6" t="str">
        <f>+CONCATENATE(B$1," ",B106)</f>
        <v>sett. 4</v>
      </c>
      <c r="D106" s="6" t="s">
        <v>2</v>
      </c>
      <c r="E106" s="6" t="s">
        <v>3</v>
      </c>
      <c r="F106" s="6" t="s">
        <v>2</v>
      </c>
      <c r="G106" s="12" t="s">
        <v>3</v>
      </c>
      <c r="H106" s="6" t="s">
        <v>2</v>
      </c>
      <c r="I106" s="6" t="s">
        <v>3</v>
      </c>
      <c r="J106" s="6" t="s">
        <v>2</v>
      </c>
      <c r="K106" s="6" t="s">
        <v>3</v>
      </c>
      <c r="L106" s="6" t="s">
        <v>2</v>
      </c>
      <c r="M106" s="6" t="s">
        <v>3</v>
      </c>
    </row>
    <row r="107" spans="2:13" ht="16.5" customHeight="1" x14ac:dyDescent="0.3">
      <c r="B107" s="3"/>
      <c r="C107" s="7" t="s">
        <v>5</v>
      </c>
      <c r="D107" s="22" t="s">
        <v>71</v>
      </c>
      <c r="E107" s="49"/>
      <c r="F107" s="58" t="s">
        <v>39</v>
      </c>
      <c r="G107" s="46" t="s">
        <v>8</v>
      </c>
      <c r="H107" s="83" t="s">
        <v>9</v>
      </c>
      <c r="I107" s="48" t="s">
        <v>10</v>
      </c>
      <c r="J107" s="62" t="s">
        <v>34</v>
      </c>
      <c r="K107" s="23" t="s">
        <v>35</v>
      </c>
      <c r="L107" s="13"/>
      <c r="M107" s="63" t="s">
        <v>14</v>
      </c>
    </row>
    <row r="108" spans="2:13" ht="15.6" x14ac:dyDescent="0.3">
      <c r="B108" s="3"/>
      <c r="C108" s="7" t="s">
        <v>16</v>
      </c>
      <c r="D108" s="22"/>
      <c r="E108" s="50" t="s">
        <v>17</v>
      </c>
      <c r="F108" s="10"/>
      <c r="G108" s="16" t="s">
        <v>69</v>
      </c>
      <c r="H108" s="47" t="s">
        <v>18</v>
      </c>
      <c r="I108" s="40"/>
      <c r="J108" s="53" t="s">
        <v>57</v>
      </c>
      <c r="K108" s="40"/>
      <c r="L108" s="14"/>
      <c r="M108" s="64" t="s">
        <v>14</v>
      </c>
    </row>
    <row r="109" spans="2:13" ht="15.6" x14ac:dyDescent="0.3">
      <c r="B109" s="3"/>
      <c r="C109" s="7" t="s">
        <v>21</v>
      </c>
      <c r="D109" s="14"/>
      <c r="E109" s="14"/>
      <c r="F109" s="62" t="s">
        <v>23</v>
      </c>
      <c r="G109" s="14"/>
      <c r="H109" s="50" t="s">
        <v>40</v>
      </c>
      <c r="I109" s="50" t="s">
        <v>25</v>
      </c>
      <c r="J109" s="50" t="s">
        <v>72</v>
      </c>
      <c r="K109" s="40"/>
      <c r="L109" s="60"/>
      <c r="M109" s="64" t="s">
        <v>14</v>
      </c>
    </row>
    <row r="110" spans="2:13" ht="16.5" customHeight="1" x14ac:dyDescent="0.3">
      <c r="B110" s="3"/>
      <c r="C110" s="7"/>
      <c r="D110" s="14"/>
      <c r="E110" s="14"/>
      <c r="F110" s="10"/>
      <c r="G110" s="14"/>
      <c r="H110" s="21"/>
      <c r="I110" s="14"/>
      <c r="J110" s="14"/>
      <c r="K110" s="14"/>
      <c r="L110" s="21"/>
      <c r="M110" s="69"/>
    </row>
    <row r="111" spans="2:13" ht="15.75" customHeight="1" x14ac:dyDescent="0.3">
      <c r="B111" s="3"/>
      <c r="C111" s="93" t="s">
        <v>28</v>
      </c>
      <c r="D111" s="14"/>
      <c r="E111" s="14"/>
      <c r="F111" s="10"/>
      <c r="G111" s="14"/>
      <c r="H111" s="106" t="s">
        <v>29</v>
      </c>
      <c r="I111" s="14"/>
      <c r="J111" s="14"/>
      <c r="K111" s="14"/>
      <c r="L111" s="21"/>
      <c r="M111" s="69"/>
    </row>
    <row r="112" spans="2:13" ht="16.2" thickBot="1" x14ac:dyDescent="0.35">
      <c r="B112" s="3"/>
      <c r="C112" s="94"/>
      <c r="D112" s="70"/>
      <c r="E112" s="70"/>
      <c r="F112" s="71"/>
      <c r="G112" s="8"/>
      <c r="H112" s="107"/>
      <c r="I112" s="70"/>
      <c r="J112" s="70"/>
      <c r="K112" s="70"/>
      <c r="L112" s="73"/>
      <c r="M112" s="74"/>
    </row>
    <row r="113" spans="2:13" ht="15.6" x14ac:dyDescent="0.3">
      <c r="B113" s="3"/>
      <c r="C113" s="2" t="s">
        <v>1</v>
      </c>
      <c r="D113" s="95">
        <f>+L105+3</f>
        <v>46048</v>
      </c>
      <c r="E113" s="96"/>
      <c r="F113" s="95">
        <f>D113+1</f>
        <v>46049</v>
      </c>
      <c r="G113" s="96"/>
      <c r="H113" s="95">
        <f>+F113+1</f>
        <v>46050</v>
      </c>
      <c r="I113" s="96"/>
      <c r="J113" s="100">
        <f>+H113+1</f>
        <v>46051</v>
      </c>
      <c r="K113" s="101"/>
      <c r="L113" s="100">
        <f>+J113+1</f>
        <v>46052</v>
      </c>
      <c r="M113" s="96"/>
    </row>
    <row r="114" spans="2:13" ht="15.6" x14ac:dyDescent="0.3">
      <c r="B114" s="3">
        <f>+B106+1</f>
        <v>5</v>
      </c>
      <c r="C114" s="6" t="str">
        <f>+CONCATENATE(B$1," ",B114)</f>
        <v>sett. 5</v>
      </c>
      <c r="D114" s="6" t="s">
        <v>2</v>
      </c>
      <c r="E114" s="6" t="s">
        <v>3</v>
      </c>
      <c r="F114" s="6" t="s">
        <v>2</v>
      </c>
      <c r="G114" s="6" t="s">
        <v>3</v>
      </c>
      <c r="H114" s="6" t="s">
        <v>2</v>
      </c>
      <c r="I114" s="6" t="s">
        <v>3</v>
      </c>
      <c r="J114" s="6" t="s">
        <v>2</v>
      </c>
      <c r="K114" s="6" t="s">
        <v>3</v>
      </c>
      <c r="L114" s="6" t="s">
        <v>2</v>
      </c>
      <c r="M114" s="6" t="s">
        <v>3</v>
      </c>
    </row>
    <row r="115" spans="2:13" ht="16.5" customHeight="1" x14ac:dyDescent="0.3">
      <c r="B115" s="3"/>
      <c r="C115" s="7" t="s">
        <v>5</v>
      </c>
      <c r="D115" s="22" t="s">
        <v>71</v>
      </c>
      <c r="E115" s="49"/>
      <c r="F115" s="50" t="s">
        <v>68</v>
      </c>
      <c r="G115" s="46" t="s">
        <v>8</v>
      </c>
      <c r="H115" s="62" t="s">
        <v>9</v>
      </c>
      <c r="I115" s="48" t="s">
        <v>10</v>
      </c>
      <c r="J115" s="48" t="s">
        <v>11</v>
      </c>
      <c r="K115" s="57" t="s">
        <v>12</v>
      </c>
      <c r="L115" s="56" t="s">
        <v>13</v>
      </c>
      <c r="M115" s="63" t="s">
        <v>14</v>
      </c>
    </row>
    <row r="116" spans="2:13" ht="15.6" x14ac:dyDescent="0.3">
      <c r="B116" s="3"/>
      <c r="C116" s="7" t="s">
        <v>16</v>
      </c>
      <c r="D116" s="22"/>
      <c r="E116" s="50" t="s">
        <v>17</v>
      </c>
      <c r="F116" s="80"/>
      <c r="G116" s="80"/>
      <c r="H116" s="62" t="s">
        <v>18</v>
      </c>
      <c r="I116" s="19"/>
      <c r="J116" s="50" t="s">
        <v>19</v>
      </c>
      <c r="K116" s="47" t="s">
        <v>69</v>
      </c>
      <c r="L116" s="14"/>
      <c r="M116" s="64" t="s">
        <v>14</v>
      </c>
    </row>
    <row r="117" spans="2:13" ht="15.6" x14ac:dyDescent="0.3">
      <c r="B117" s="3"/>
      <c r="C117" s="7" t="s">
        <v>21</v>
      </c>
      <c r="D117" s="54" t="s">
        <v>22</v>
      </c>
      <c r="E117" s="40"/>
      <c r="F117" s="50" t="s">
        <v>70</v>
      </c>
      <c r="G117" s="80"/>
      <c r="H117" s="55" t="s">
        <v>24</v>
      </c>
      <c r="I117" s="50" t="s">
        <v>25</v>
      </c>
      <c r="J117" s="50" t="s">
        <v>40</v>
      </c>
      <c r="K117" s="11"/>
      <c r="L117" s="60"/>
      <c r="M117" s="64" t="s">
        <v>14</v>
      </c>
    </row>
    <row r="118" spans="2:13" ht="16.5" customHeight="1" x14ac:dyDescent="0.3">
      <c r="B118" s="3"/>
      <c r="C118" s="7"/>
      <c r="D118" s="14"/>
      <c r="E118" s="14"/>
      <c r="F118" s="14"/>
      <c r="G118" s="14"/>
      <c r="H118" s="65"/>
      <c r="I118" s="19"/>
      <c r="J118" s="14"/>
      <c r="K118" s="11"/>
      <c r="L118" s="14"/>
      <c r="M118" s="66"/>
    </row>
    <row r="119" spans="2:13" ht="15.75" customHeight="1" x14ac:dyDescent="0.3">
      <c r="B119" s="3"/>
      <c r="C119" s="93" t="s">
        <v>28</v>
      </c>
      <c r="D119" s="14"/>
      <c r="E119" s="14"/>
      <c r="F119" s="14"/>
      <c r="G119" s="14"/>
      <c r="H119" s="106" t="s">
        <v>29</v>
      </c>
      <c r="I119" s="19"/>
      <c r="J119" s="14"/>
      <c r="K119" s="11"/>
      <c r="L119" s="93"/>
      <c r="M119" s="66"/>
    </row>
    <row r="120" spans="2:13" ht="16.2" thickBot="1" x14ac:dyDescent="0.35">
      <c r="B120" s="3"/>
      <c r="C120" s="94"/>
      <c r="D120" s="8"/>
      <c r="E120" s="15"/>
      <c r="F120" s="8"/>
      <c r="G120" s="8"/>
      <c r="H120" s="107"/>
      <c r="I120" s="18"/>
      <c r="J120" s="8"/>
      <c r="K120" s="45"/>
      <c r="L120" s="94"/>
      <c r="M120" s="67"/>
    </row>
    <row r="121" spans="2:13" ht="15.6" x14ac:dyDescent="0.3">
      <c r="B121" s="3"/>
      <c r="C121" s="2" t="s">
        <v>1</v>
      </c>
      <c r="D121" s="95">
        <f>+L113+3</f>
        <v>46055</v>
      </c>
      <c r="E121" s="96"/>
      <c r="F121" s="95">
        <f>D121+1</f>
        <v>46056</v>
      </c>
      <c r="G121" s="96"/>
      <c r="H121" s="95">
        <f>+F121+1</f>
        <v>46057</v>
      </c>
      <c r="I121" s="96"/>
      <c r="J121" s="100">
        <f>+H121+1</f>
        <v>46058</v>
      </c>
      <c r="K121" s="101"/>
      <c r="L121" s="100">
        <f>+J121+1</f>
        <v>46059</v>
      </c>
      <c r="M121" s="96"/>
    </row>
    <row r="122" spans="2:13" ht="15.6" x14ac:dyDescent="0.3">
      <c r="B122" s="3">
        <f>+B114+1</f>
        <v>6</v>
      </c>
      <c r="C122" s="6" t="str">
        <f>+CONCATENATE(B$1," ",B122)</f>
        <v>sett. 6</v>
      </c>
      <c r="D122" s="6" t="s">
        <v>2</v>
      </c>
      <c r="E122" s="6" t="s">
        <v>3</v>
      </c>
      <c r="F122" s="6" t="s">
        <v>2</v>
      </c>
      <c r="G122" s="6" t="s">
        <v>3</v>
      </c>
      <c r="H122" s="6" t="s">
        <v>2</v>
      </c>
      <c r="I122" s="6" t="s">
        <v>3</v>
      </c>
      <c r="J122" s="6" t="s">
        <v>2</v>
      </c>
      <c r="K122" s="6" t="s">
        <v>3</v>
      </c>
      <c r="L122" s="6" t="s">
        <v>2</v>
      </c>
      <c r="M122" s="6" t="s">
        <v>3</v>
      </c>
    </row>
    <row r="123" spans="2:13" ht="16.5" customHeight="1" x14ac:dyDescent="0.3">
      <c r="B123" s="3"/>
      <c r="C123" s="7" t="s">
        <v>5</v>
      </c>
      <c r="D123" s="22" t="s">
        <v>71</v>
      </c>
      <c r="E123" s="49"/>
      <c r="F123" s="68" t="s">
        <v>39</v>
      </c>
      <c r="G123" s="46" t="s">
        <v>8</v>
      </c>
      <c r="H123" s="48" t="s">
        <v>9</v>
      </c>
      <c r="I123" s="48" t="s">
        <v>10</v>
      </c>
      <c r="J123" s="62" t="s">
        <v>34</v>
      </c>
      <c r="K123" s="23" t="s">
        <v>35</v>
      </c>
      <c r="L123" s="13"/>
      <c r="M123" s="63" t="s">
        <v>14</v>
      </c>
    </row>
    <row r="124" spans="2:13" ht="15.6" x14ac:dyDescent="0.3">
      <c r="B124" s="3"/>
      <c r="C124" s="7" t="s">
        <v>16</v>
      </c>
      <c r="D124" s="22"/>
      <c r="E124" s="50" t="s">
        <v>17</v>
      </c>
      <c r="F124" s="10"/>
      <c r="G124" s="16" t="s">
        <v>69</v>
      </c>
      <c r="H124" s="50" t="s">
        <v>18</v>
      </c>
      <c r="I124" s="40"/>
      <c r="J124" s="53" t="s">
        <v>57</v>
      </c>
      <c r="K124" s="40"/>
      <c r="L124" s="14"/>
      <c r="M124" s="64" t="s">
        <v>14</v>
      </c>
    </row>
    <row r="125" spans="2:13" ht="15.6" x14ac:dyDescent="0.3">
      <c r="B125" s="3"/>
      <c r="C125" s="7" t="s">
        <v>21</v>
      </c>
      <c r="D125" s="14"/>
      <c r="E125" s="14"/>
      <c r="F125" s="62" t="s">
        <v>23</v>
      </c>
      <c r="G125" s="14"/>
      <c r="H125" s="50" t="s">
        <v>40</v>
      </c>
      <c r="I125" s="50" t="s">
        <v>25</v>
      </c>
      <c r="J125" s="50" t="s">
        <v>72</v>
      </c>
      <c r="K125" s="40"/>
      <c r="L125" s="60"/>
      <c r="M125" s="64" t="s">
        <v>14</v>
      </c>
    </row>
    <row r="126" spans="2:13" ht="16.5" customHeight="1" x14ac:dyDescent="0.3">
      <c r="B126" s="3"/>
      <c r="C126" s="7"/>
      <c r="D126" s="14"/>
      <c r="E126" s="14"/>
      <c r="F126" s="14"/>
      <c r="G126" s="10"/>
      <c r="H126" s="14"/>
      <c r="I126" s="14"/>
      <c r="J126" s="14"/>
      <c r="K126" s="14"/>
      <c r="L126" s="21"/>
      <c r="M126" s="69"/>
    </row>
    <row r="127" spans="2:13" ht="15.75" customHeight="1" x14ac:dyDescent="0.3">
      <c r="B127" s="3"/>
      <c r="C127" s="93" t="s">
        <v>28</v>
      </c>
      <c r="D127" s="14"/>
      <c r="E127" s="14"/>
      <c r="F127" s="14"/>
      <c r="G127" s="10"/>
      <c r="H127" s="106" t="s">
        <v>29</v>
      </c>
      <c r="I127" s="14"/>
      <c r="J127" s="14"/>
      <c r="K127" s="14"/>
      <c r="L127" s="21"/>
      <c r="M127" s="69"/>
    </row>
    <row r="128" spans="2:13" ht="16.2" thickBot="1" x14ac:dyDescent="0.35">
      <c r="B128" s="3"/>
      <c r="C128" s="94"/>
      <c r="D128" s="15"/>
      <c r="E128" s="70"/>
      <c r="F128" s="70"/>
      <c r="G128" s="76"/>
      <c r="H128" s="107"/>
      <c r="I128" s="70"/>
      <c r="J128" s="70"/>
      <c r="K128" s="70"/>
      <c r="L128" s="73"/>
      <c r="M128" s="74"/>
    </row>
    <row r="129" spans="2:13" ht="15.6" x14ac:dyDescent="0.3">
      <c r="B129" s="3"/>
      <c r="C129" s="2" t="s">
        <v>1</v>
      </c>
      <c r="D129" s="95">
        <f>+L121+3</f>
        <v>46062</v>
      </c>
      <c r="E129" s="96"/>
      <c r="F129" s="95">
        <f>D129+1</f>
        <v>46063</v>
      </c>
      <c r="G129" s="96"/>
      <c r="H129" s="95">
        <f>+F129+1</f>
        <v>46064</v>
      </c>
      <c r="I129" s="96"/>
      <c r="J129" s="100">
        <f>+H129+1</f>
        <v>46065</v>
      </c>
      <c r="K129" s="101"/>
      <c r="L129" s="100">
        <f>+J129+1</f>
        <v>46066</v>
      </c>
      <c r="M129" s="96"/>
    </row>
    <row r="130" spans="2:13" ht="15.6" x14ac:dyDescent="0.3">
      <c r="B130" s="3">
        <f>+B122+1</f>
        <v>7</v>
      </c>
      <c r="C130" s="6" t="str">
        <f>+CONCATENATE(B$1," ",B130)</f>
        <v>sett. 7</v>
      </c>
      <c r="D130" s="6" t="s">
        <v>2</v>
      </c>
      <c r="E130" s="6" t="s">
        <v>3</v>
      </c>
      <c r="F130" s="6" t="s">
        <v>2</v>
      </c>
      <c r="G130" s="6" t="s">
        <v>3</v>
      </c>
      <c r="H130" s="6" t="s">
        <v>2</v>
      </c>
      <c r="I130" s="6" t="s">
        <v>3</v>
      </c>
      <c r="J130" s="6" t="s">
        <v>2</v>
      </c>
      <c r="K130" s="6" t="s">
        <v>3</v>
      </c>
      <c r="L130" s="6" t="s">
        <v>2</v>
      </c>
      <c r="M130" s="6" t="s">
        <v>3</v>
      </c>
    </row>
    <row r="131" spans="2:13" ht="16.5" customHeight="1" x14ac:dyDescent="0.3">
      <c r="B131" s="3"/>
      <c r="C131" s="7" t="s">
        <v>5</v>
      </c>
      <c r="D131" s="46" t="s">
        <v>67</v>
      </c>
      <c r="E131" s="46" t="s">
        <v>8</v>
      </c>
      <c r="F131" s="50" t="s">
        <v>68</v>
      </c>
      <c r="G131" s="81" t="s">
        <v>59</v>
      </c>
      <c r="H131" s="62" t="s">
        <v>9</v>
      </c>
      <c r="I131" s="48" t="s">
        <v>10</v>
      </c>
      <c r="J131" s="48" t="s">
        <v>11</v>
      </c>
      <c r="K131" s="57" t="s">
        <v>12</v>
      </c>
      <c r="L131" s="56" t="s">
        <v>13</v>
      </c>
      <c r="M131" s="63" t="s">
        <v>14</v>
      </c>
    </row>
    <row r="132" spans="2:13" ht="15.6" x14ac:dyDescent="0.3">
      <c r="B132" s="3"/>
      <c r="C132" s="7" t="s">
        <v>16</v>
      </c>
      <c r="D132" s="46" t="s">
        <v>67</v>
      </c>
      <c r="E132" s="50" t="s">
        <v>17</v>
      </c>
      <c r="F132" s="80"/>
      <c r="G132" s="80"/>
      <c r="H132" s="62" t="s">
        <v>18</v>
      </c>
      <c r="I132" s="19"/>
      <c r="J132" s="50" t="s">
        <v>19</v>
      </c>
      <c r="K132" s="11"/>
      <c r="L132" s="14"/>
      <c r="M132" s="64" t="s">
        <v>14</v>
      </c>
    </row>
    <row r="133" spans="2:13" ht="15.6" x14ac:dyDescent="0.3">
      <c r="B133" s="3"/>
      <c r="C133" s="7" t="s">
        <v>21</v>
      </c>
      <c r="D133" s="54" t="s">
        <v>22</v>
      </c>
      <c r="E133" s="40"/>
      <c r="F133" s="50" t="s">
        <v>70</v>
      </c>
      <c r="G133" s="80"/>
      <c r="H133" s="55" t="s">
        <v>24</v>
      </c>
      <c r="I133" s="50" t="s">
        <v>25</v>
      </c>
      <c r="J133" s="50" t="s">
        <v>40</v>
      </c>
      <c r="K133" s="11"/>
      <c r="L133" s="60"/>
      <c r="M133" s="64" t="s">
        <v>14</v>
      </c>
    </row>
    <row r="134" spans="2:13" ht="16.5" customHeight="1" x14ac:dyDescent="0.3">
      <c r="B134" s="3"/>
      <c r="C134" s="7"/>
      <c r="D134" s="14"/>
      <c r="E134" s="14"/>
      <c r="F134" s="14"/>
      <c r="G134" s="14"/>
      <c r="H134" s="65"/>
      <c r="I134" s="19"/>
      <c r="J134" s="14"/>
      <c r="K134" s="11"/>
      <c r="L134" s="14"/>
      <c r="M134" s="66"/>
    </row>
    <row r="135" spans="2:13" ht="15.75" customHeight="1" x14ac:dyDescent="0.3">
      <c r="B135" s="3"/>
      <c r="C135" s="93" t="s">
        <v>28</v>
      </c>
      <c r="D135" s="14"/>
      <c r="E135" s="14"/>
      <c r="F135" s="14"/>
      <c r="G135" s="14"/>
      <c r="H135" s="97" t="s">
        <v>29</v>
      </c>
      <c r="I135" s="19"/>
      <c r="J135" s="14"/>
      <c r="K135" s="11"/>
      <c r="L135" s="93"/>
      <c r="M135" s="66"/>
    </row>
    <row r="136" spans="2:13" ht="15.6" x14ac:dyDescent="0.3">
      <c r="B136" s="3"/>
      <c r="C136" s="94"/>
      <c r="D136" s="8"/>
      <c r="E136" s="15"/>
      <c r="F136" s="8"/>
      <c r="G136" s="8"/>
      <c r="H136" s="98"/>
      <c r="I136" s="18"/>
      <c r="J136" s="8"/>
      <c r="K136" s="45"/>
      <c r="L136" s="94"/>
      <c r="M136" s="67"/>
    </row>
    <row r="137" spans="2:13" ht="15.6" x14ac:dyDescent="0.3">
      <c r="B137" s="3"/>
      <c r="C137" s="2" t="s">
        <v>1</v>
      </c>
      <c r="D137" s="95">
        <f>+L129+3</f>
        <v>46069</v>
      </c>
      <c r="E137" s="96"/>
      <c r="F137" s="95">
        <f>D137+1</f>
        <v>46070</v>
      </c>
      <c r="G137" s="96"/>
      <c r="H137" s="95">
        <f>+F137+1</f>
        <v>46071</v>
      </c>
      <c r="I137" s="96"/>
      <c r="J137" s="100">
        <f>+H137+1</f>
        <v>46072</v>
      </c>
      <c r="K137" s="101"/>
      <c r="L137" s="100">
        <f>+J137+1</f>
        <v>46073</v>
      </c>
      <c r="M137" s="96"/>
    </row>
    <row r="138" spans="2:13" ht="15.6" x14ac:dyDescent="0.3">
      <c r="B138" s="3">
        <f>+B130+1</f>
        <v>8</v>
      </c>
      <c r="C138" s="6" t="str">
        <f>+CONCATENATE(B$1," ",B138)</f>
        <v>sett. 8</v>
      </c>
      <c r="D138" s="6" t="s">
        <v>2</v>
      </c>
      <c r="E138" s="6" t="s">
        <v>3</v>
      </c>
      <c r="F138" s="6" t="s">
        <v>2</v>
      </c>
      <c r="G138" s="6" t="s">
        <v>3</v>
      </c>
      <c r="H138" s="6" t="s">
        <v>2</v>
      </c>
      <c r="I138" s="6" t="s">
        <v>3</v>
      </c>
      <c r="J138" s="6" t="s">
        <v>2</v>
      </c>
      <c r="K138" s="6" t="s">
        <v>3</v>
      </c>
      <c r="L138" s="6" t="s">
        <v>2</v>
      </c>
      <c r="M138" s="6" t="s">
        <v>3</v>
      </c>
    </row>
    <row r="139" spans="2:13" ht="16.5" customHeight="1" x14ac:dyDescent="0.3">
      <c r="B139" s="3"/>
      <c r="C139" s="7" t="s">
        <v>5</v>
      </c>
      <c r="D139" s="22"/>
      <c r="E139" s="49"/>
      <c r="F139" s="68" t="s">
        <v>39</v>
      </c>
      <c r="G139" s="46" t="s">
        <v>8</v>
      </c>
      <c r="H139" s="48" t="s">
        <v>9</v>
      </c>
      <c r="I139" s="48" t="s">
        <v>10</v>
      </c>
      <c r="J139" s="112"/>
      <c r="K139" s="113"/>
      <c r="L139" s="114"/>
      <c r="M139" s="113"/>
    </row>
    <row r="140" spans="2:13" ht="15.6" x14ac:dyDescent="0.3">
      <c r="B140" s="3"/>
      <c r="C140" s="7" t="s">
        <v>16</v>
      </c>
      <c r="D140" s="22"/>
      <c r="E140" s="50" t="s">
        <v>17</v>
      </c>
      <c r="F140" s="10"/>
      <c r="G140" s="16" t="s">
        <v>69</v>
      </c>
      <c r="H140" s="50" t="s">
        <v>18</v>
      </c>
      <c r="I140" s="40"/>
      <c r="J140" s="112"/>
      <c r="K140" s="115"/>
      <c r="L140" s="116"/>
      <c r="M140" s="115"/>
    </row>
    <row r="141" spans="2:13" ht="15.6" x14ac:dyDescent="0.3">
      <c r="B141" s="3"/>
      <c r="C141" s="7" t="s">
        <v>21</v>
      </c>
      <c r="D141" s="14"/>
      <c r="E141" s="14"/>
      <c r="F141" s="62" t="s">
        <v>23</v>
      </c>
      <c r="G141" s="14"/>
      <c r="H141" s="50" t="s">
        <v>40</v>
      </c>
      <c r="I141" s="50" t="s">
        <v>25</v>
      </c>
      <c r="J141" s="112"/>
      <c r="K141" s="117"/>
      <c r="L141" s="122" t="s">
        <v>48</v>
      </c>
      <c r="M141" s="115"/>
    </row>
    <row r="142" spans="2:13" ht="16.5" customHeight="1" x14ac:dyDescent="0.3">
      <c r="B142" s="3"/>
      <c r="C142" s="7"/>
      <c r="D142" s="14"/>
      <c r="E142" s="14"/>
      <c r="F142" s="14"/>
      <c r="G142" s="10"/>
      <c r="H142" s="14"/>
      <c r="I142" s="14"/>
      <c r="J142" s="118"/>
      <c r="K142" s="116"/>
      <c r="L142" s="119"/>
      <c r="M142" s="116"/>
    </row>
    <row r="143" spans="2:13" ht="15.75" customHeight="1" x14ac:dyDescent="0.3">
      <c r="B143" s="3"/>
      <c r="C143" s="93" t="s">
        <v>28</v>
      </c>
      <c r="D143" s="14"/>
      <c r="E143" s="14"/>
      <c r="F143" s="14"/>
      <c r="G143" s="10"/>
      <c r="H143" s="106" t="s">
        <v>29</v>
      </c>
      <c r="I143" s="14"/>
      <c r="J143" s="118"/>
      <c r="K143" s="116"/>
      <c r="L143" s="119"/>
      <c r="M143" s="116"/>
    </row>
    <row r="144" spans="2:13" ht="16.2" thickBot="1" x14ac:dyDescent="0.35">
      <c r="B144" s="3"/>
      <c r="C144" s="94"/>
      <c r="D144" s="15"/>
      <c r="E144" s="70"/>
      <c r="F144" s="70"/>
      <c r="G144" s="76"/>
      <c r="H144" s="107"/>
      <c r="I144" s="70"/>
      <c r="J144" s="120"/>
      <c r="K144" s="121"/>
      <c r="L144" s="119"/>
      <c r="M144" s="121"/>
    </row>
    <row r="145" spans="2:13" ht="15.6" x14ac:dyDescent="0.3">
      <c r="B145" s="3"/>
      <c r="C145" s="2" t="s">
        <v>1</v>
      </c>
      <c r="D145" s="95">
        <f>+L137+3</f>
        <v>46076</v>
      </c>
      <c r="E145" s="96"/>
      <c r="F145" s="95">
        <f>D145+1</f>
        <v>46077</v>
      </c>
      <c r="G145" s="96"/>
      <c r="H145" s="95">
        <f>+F145+1</f>
        <v>46078</v>
      </c>
      <c r="I145" s="96"/>
      <c r="J145" s="100">
        <f>+H145+1</f>
        <v>46079</v>
      </c>
      <c r="K145" s="101"/>
      <c r="L145" s="100">
        <f>+J145+1</f>
        <v>46080</v>
      </c>
      <c r="M145" s="96"/>
    </row>
    <row r="146" spans="2:13" ht="15.6" x14ac:dyDescent="0.3">
      <c r="B146" s="3">
        <f>+B138+1</f>
        <v>9</v>
      </c>
      <c r="C146" s="6" t="str">
        <f>+CONCATENATE(B$1," ",B146)</f>
        <v>sett. 9</v>
      </c>
      <c r="D146" s="6" t="s">
        <v>2</v>
      </c>
      <c r="E146" s="6" t="s">
        <v>3</v>
      </c>
      <c r="F146" s="6" t="s">
        <v>2</v>
      </c>
      <c r="G146" s="6" t="s">
        <v>3</v>
      </c>
      <c r="H146" s="6" t="s">
        <v>2</v>
      </c>
      <c r="I146" s="6" t="s">
        <v>3</v>
      </c>
      <c r="J146" s="6" t="s">
        <v>2</v>
      </c>
      <c r="K146" s="6" t="s">
        <v>3</v>
      </c>
      <c r="L146" s="6" t="s">
        <v>2</v>
      </c>
      <c r="M146" s="6" t="s">
        <v>3</v>
      </c>
    </row>
    <row r="147" spans="2:13" ht="16.5" customHeight="1" x14ac:dyDescent="0.3">
      <c r="B147" s="3"/>
      <c r="C147" s="7" t="s">
        <v>5</v>
      </c>
      <c r="D147" s="46"/>
      <c r="E147" s="46" t="s">
        <v>8</v>
      </c>
      <c r="F147" s="50" t="s">
        <v>68</v>
      </c>
      <c r="G147" s="81" t="s">
        <v>59</v>
      </c>
      <c r="H147" s="62" t="s">
        <v>9</v>
      </c>
      <c r="I147" s="48" t="s">
        <v>10</v>
      </c>
      <c r="J147" s="48" t="s">
        <v>11</v>
      </c>
      <c r="K147" s="57" t="s">
        <v>12</v>
      </c>
      <c r="L147" s="56" t="s">
        <v>13</v>
      </c>
      <c r="M147" s="63" t="s">
        <v>14</v>
      </c>
    </row>
    <row r="148" spans="2:13" ht="15.6" x14ac:dyDescent="0.3">
      <c r="B148" s="3"/>
      <c r="C148" s="7" t="s">
        <v>16</v>
      </c>
      <c r="D148" s="46"/>
      <c r="E148" s="50" t="s">
        <v>17</v>
      </c>
      <c r="F148" s="80"/>
      <c r="G148" s="80"/>
      <c r="H148" s="62" t="s">
        <v>18</v>
      </c>
      <c r="I148" s="19"/>
      <c r="J148" s="50" t="s">
        <v>19</v>
      </c>
      <c r="K148" s="11"/>
      <c r="L148" s="14"/>
      <c r="M148" s="64" t="s">
        <v>14</v>
      </c>
    </row>
    <row r="149" spans="2:13" ht="15.6" x14ac:dyDescent="0.3">
      <c r="B149" s="3"/>
      <c r="C149" s="7" t="s">
        <v>21</v>
      </c>
      <c r="D149" s="54" t="s">
        <v>22</v>
      </c>
      <c r="E149" s="40"/>
      <c r="F149" s="50" t="s">
        <v>70</v>
      </c>
      <c r="G149" s="80"/>
      <c r="H149" s="55" t="s">
        <v>24</v>
      </c>
      <c r="I149" s="50" t="s">
        <v>25</v>
      </c>
      <c r="J149" s="50" t="s">
        <v>40</v>
      </c>
      <c r="K149" s="11"/>
      <c r="L149" s="60"/>
      <c r="M149" s="64" t="s">
        <v>14</v>
      </c>
    </row>
    <row r="150" spans="2:13" ht="16.5" customHeight="1" x14ac:dyDescent="0.3">
      <c r="B150" s="3"/>
      <c r="C150" s="7"/>
      <c r="D150" s="14"/>
      <c r="E150" s="14"/>
      <c r="F150" s="14"/>
      <c r="G150" s="14"/>
      <c r="H150" s="65"/>
      <c r="I150" s="19"/>
      <c r="J150" s="14"/>
      <c r="K150" s="11"/>
      <c r="L150" s="14"/>
      <c r="M150" s="66"/>
    </row>
    <row r="151" spans="2:13" ht="15.75" customHeight="1" x14ac:dyDescent="0.3">
      <c r="B151" s="3"/>
      <c r="C151" s="93" t="s">
        <v>28</v>
      </c>
      <c r="D151" s="14"/>
      <c r="E151" s="14"/>
      <c r="F151" s="14"/>
      <c r="G151" s="14"/>
      <c r="H151" s="97" t="s">
        <v>29</v>
      </c>
      <c r="I151" s="19"/>
      <c r="J151" s="14"/>
      <c r="K151" s="11"/>
      <c r="L151" s="93"/>
      <c r="M151" s="66"/>
    </row>
    <row r="152" spans="2:13" ht="15.6" x14ac:dyDescent="0.3">
      <c r="B152" s="3"/>
      <c r="C152" s="94"/>
      <c r="D152" s="8"/>
      <c r="E152" s="15"/>
      <c r="F152" s="8"/>
      <c r="G152" s="8"/>
      <c r="H152" s="98"/>
      <c r="I152" s="18"/>
      <c r="J152" s="8"/>
      <c r="K152" s="45"/>
      <c r="L152" s="94"/>
      <c r="M152" s="67"/>
    </row>
    <row r="153" spans="2:13" ht="15.6" x14ac:dyDescent="0.3">
      <c r="B153" s="3"/>
      <c r="C153" s="2" t="s">
        <v>1</v>
      </c>
      <c r="D153" s="95">
        <f>+L145+3</f>
        <v>46083</v>
      </c>
      <c r="E153" s="96"/>
      <c r="F153" s="95">
        <f>D153+1</f>
        <v>46084</v>
      </c>
      <c r="G153" s="96"/>
      <c r="H153" s="95">
        <f>+F153+1</f>
        <v>46085</v>
      </c>
      <c r="I153" s="96"/>
      <c r="J153" s="100">
        <f>+H153+1</f>
        <v>46086</v>
      </c>
      <c r="K153" s="101"/>
      <c r="L153" s="100">
        <f>+J153+1</f>
        <v>46087</v>
      </c>
      <c r="M153" s="96"/>
    </row>
    <row r="154" spans="2:13" ht="15.6" x14ac:dyDescent="0.3">
      <c r="B154" s="3">
        <f>+B146+1</f>
        <v>10</v>
      </c>
      <c r="C154" s="6" t="str">
        <f>+CONCATENATE(B$1," ",B154)</f>
        <v>sett. 10</v>
      </c>
      <c r="D154" s="6" t="s">
        <v>2</v>
      </c>
      <c r="E154" s="6" t="s">
        <v>3</v>
      </c>
      <c r="F154" s="6" t="s">
        <v>2</v>
      </c>
      <c r="G154" s="6" t="s">
        <v>3</v>
      </c>
      <c r="H154" s="6" t="s">
        <v>2</v>
      </c>
      <c r="I154" s="6" t="s">
        <v>3</v>
      </c>
      <c r="J154" s="6" t="s">
        <v>2</v>
      </c>
      <c r="K154" s="6" t="s">
        <v>3</v>
      </c>
      <c r="L154" s="6" t="s">
        <v>2</v>
      </c>
      <c r="M154" s="6" t="s">
        <v>3</v>
      </c>
    </row>
    <row r="155" spans="2:13" ht="16.5" customHeight="1" x14ac:dyDescent="0.3">
      <c r="B155" s="3"/>
      <c r="C155" s="7" t="s">
        <v>5</v>
      </c>
      <c r="D155" s="22"/>
      <c r="E155" s="49"/>
      <c r="F155" s="68" t="s">
        <v>39</v>
      </c>
      <c r="G155" s="46" t="s">
        <v>8</v>
      </c>
      <c r="H155" s="48" t="s">
        <v>9</v>
      </c>
      <c r="I155" s="48" t="s">
        <v>10</v>
      </c>
      <c r="J155" s="48" t="s">
        <v>11</v>
      </c>
      <c r="K155" s="57" t="s">
        <v>12</v>
      </c>
      <c r="L155" s="56" t="s">
        <v>13</v>
      </c>
      <c r="M155" s="63" t="s">
        <v>14</v>
      </c>
    </row>
    <row r="156" spans="2:13" ht="15.6" x14ac:dyDescent="0.3">
      <c r="B156" s="3"/>
      <c r="C156" s="7" t="s">
        <v>16</v>
      </c>
      <c r="D156" s="22"/>
      <c r="E156" s="50" t="s">
        <v>17</v>
      </c>
      <c r="F156" s="10"/>
      <c r="G156" s="16" t="s">
        <v>69</v>
      </c>
      <c r="H156" s="50" t="s">
        <v>18</v>
      </c>
      <c r="I156" s="40"/>
      <c r="J156" s="50" t="s">
        <v>19</v>
      </c>
      <c r="K156" s="11"/>
      <c r="L156" s="14"/>
      <c r="M156" s="64" t="s">
        <v>14</v>
      </c>
    </row>
    <row r="157" spans="2:13" ht="15.6" x14ac:dyDescent="0.3">
      <c r="B157" s="3"/>
      <c r="C157" s="7" t="s">
        <v>21</v>
      </c>
      <c r="D157" s="14"/>
      <c r="E157" s="14"/>
      <c r="F157" s="62" t="s">
        <v>23</v>
      </c>
      <c r="G157" s="14"/>
      <c r="H157" s="50" t="s">
        <v>40</v>
      </c>
      <c r="I157" s="50" t="s">
        <v>25</v>
      </c>
      <c r="J157" s="50" t="s">
        <v>40</v>
      </c>
      <c r="K157" s="11"/>
      <c r="L157" s="60"/>
      <c r="M157" s="64" t="s">
        <v>14</v>
      </c>
    </row>
    <row r="158" spans="2:13" ht="16.5" customHeight="1" x14ac:dyDescent="0.3">
      <c r="B158" s="3"/>
      <c r="C158" s="7"/>
      <c r="D158" s="14"/>
      <c r="E158" s="14"/>
      <c r="F158" s="14"/>
      <c r="G158" s="10"/>
      <c r="H158" s="14"/>
      <c r="I158" s="14"/>
      <c r="J158" s="14"/>
      <c r="K158" s="11"/>
      <c r="L158" s="14"/>
      <c r="M158" s="66"/>
    </row>
    <row r="159" spans="2:13" ht="15.75" customHeight="1" x14ac:dyDescent="0.3">
      <c r="B159" s="3"/>
      <c r="C159" s="93" t="s">
        <v>28</v>
      </c>
      <c r="D159" s="14"/>
      <c r="E159" s="14"/>
      <c r="F159" s="14"/>
      <c r="G159" s="10"/>
      <c r="H159" s="106" t="s">
        <v>29</v>
      </c>
      <c r="I159" s="14"/>
      <c r="J159" s="14"/>
      <c r="K159" s="11"/>
      <c r="L159" s="93"/>
      <c r="M159" s="66"/>
    </row>
    <row r="160" spans="2:13" ht="16.2" thickBot="1" x14ac:dyDescent="0.35">
      <c r="B160" s="3"/>
      <c r="C160" s="94"/>
      <c r="D160" s="15"/>
      <c r="E160" s="70"/>
      <c r="F160" s="70"/>
      <c r="G160" s="76"/>
      <c r="H160" s="107"/>
      <c r="I160" s="70"/>
      <c r="J160" s="8"/>
      <c r="K160" s="45"/>
      <c r="L160" s="94"/>
      <c r="M160" s="67"/>
    </row>
    <row r="161" spans="2:13" ht="15.6" x14ac:dyDescent="0.3">
      <c r="B161" s="3"/>
      <c r="C161" s="2" t="s">
        <v>1</v>
      </c>
      <c r="D161" s="95">
        <f>+L153+3</f>
        <v>46090</v>
      </c>
      <c r="E161" s="96"/>
      <c r="F161" s="95">
        <f>D161+1</f>
        <v>46091</v>
      </c>
      <c r="G161" s="96"/>
      <c r="H161" s="95">
        <f>+F161+1</f>
        <v>46092</v>
      </c>
      <c r="I161" s="96"/>
      <c r="J161" s="100">
        <f>+H161+1</f>
        <v>46093</v>
      </c>
      <c r="K161" s="101"/>
      <c r="L161" s="100">
        <f>+J161+1</f>
        <v>46094</v>
      </c>
      <c r="M161" s="96"/>
    </row>
    <row r="162" spans="2:13" ht="15.6" x14ac:dyDescent="0.3">
      <c r="B162" s="3">
        <f>+B154+1</f>
        <v>11</v>
      </c>
      <c r="C162" s="6" t="str">
        <f>+CONCATENATE(B$1," ",B162)</f>
        <v>sett. 11</v>
      </c>
      <c r="D162" s="6" t="s">
        <v>2</v>
      </c>
      <c r="E162" s="6" t="s">
        <v>3</v>
      </c>
      <c r="F162" s="6" t="s">
        <v>2</v>
      </c>
      <c r="G162" s="6" t="s">
        <v>3</v>
      </c>
      <c r="H162" s="6" t="s">
        <v>2</v>
      </c>
      <c r="I162" s="6" t="s">
        <v>3</v>
      </c>
      <c r="J162" s="6" t="s">
        <v>2</v>
      </c>
      <c r="K162" s="6" t="s">
        <v>3</v>
      </c>
      <c r="L162" s="6" t="s">
        <v>2</v>
      </c>
      <c r="M162" s="6" t="s">
        <v>3</v>
      </c>
    </row>
    <row r="163" spans="2:13" ht="16.5" customHeight="1" x14ac:dyDescent="0.3">
      <c r="B163" s="3"/>
      <c r="C163" s="7" t="s">
        <v>5</v>
      </c>
      <c r="D163" s="46" t="s">
        <v>67</v>
      </c>
      <c r="E163" s="46" t="s">
        <v>8</v>
      </c>
      <c r="F163" s="50" t="s">
        <v>68</v>
      </c>
      <c r="G163" s="81" t="s">
        <v>59</v>
      </c>
      <c r="H163" s="62" t="s">
        <v>9</v>
      </c>
      <c r="I163" s="48" t="s">
        <v>10</v>
      </c>
      <c r="J163" s="48" t="s">
        <v>11</v>
      </c>
      <c r="K163" s="57" t="s">
        <v>12</v>
      </c>
      <c r="L163" s="56" t="s">
        <v>13</v>
      </c>
      <c r="M163" s="63" t="s">
        <v>14</v>
      </c>
    </row>
    <row r="164" spans="2:13" ht="15.6" x14ac:dyDescent="0.3">
      <c r="B164" s="3"/>
      <c r="C164" s="7" t="s">
        <v>16</v>
      </c>
      <c r="D164" s="46" t="s">
        <v>67</v>
      </c>
      <c r="E164" s="50" t="s">
        <v>17</v>
      </c>
      <c r="F164" s="80"/>
      <c r="G164" s="80"/>
      <c r="H164" s="62" t="s">
        <v>18</v>
      </c>
      <c r="I164" s="19"/>
      <c r="J164" s="50" t="s">
        <v>19</v>
      </c>
      <c r="K164" s="11"/>
      <c r="L164" s="14"/>
      <c r="M164" s="64" t="s">
        <v>14</v>
      </c>
    </row>
    <row r="165" spans="2:13" ht="15.6" x14ac:dyDescent="0.3">
      <c r="B165" s="3"/>
      <c r="C165" s="7" t="s">
        <v>21</v>
      </c>
      <c r="D165" s="54" t="s">
        <v>22</v>
      </c>
      <c r="E165" s="40"/>
      <c r="F165" s="50" t="s">
        <v>70</v>
      </c>
      <c r="G165" s="80"/>
      <c r="H165" s="55" t="s">
        <v>24</v>
      </c>
      <c r="I165" s="50" t="s">
        <v>25</v>
      </c>
      <c r="J165" s="50" t="s">
        <v>40</v>
      </c>
      <c r="K165" s="11"/>
      <c r="L165" s="60"/>
      <c r="M165" s="64" t="s">
        <v>14</v>
      </c>
    </row>
    <row r="166" spans="2:13" ht="16.5" customHeight="1" x14ac:dyDescent="0.3">
      <c r="B166" s="3"/>
      <c r="C166" s="7"/>
      <c r="D166" s="14"/>
      <c r="E166" s="14"/>
      <c r="F166" s="14"/>
      <c r="G166" s="14"/>
      <c r="H166" s="65"/>
      <c r="I166" s="19"/>
      <c r="J166" s="14"/>
      <c r="K166" s="11"/>
      <c r="L166" s="14"/>
      <c r="M166" s="66"/>
    </row>
    <row r="167" spans="2:13" ht="15.75" customHeight="1" x14ac:dyDescent="0.3">
      <c r="B167" s="3"/>
      <c r="C167" s="93" t="s">
        <v>28</v>
      </c>
      <c r="D167" s="14"/>
      <c r="E167" s="14"/>
      <c r="F167" s="14"/>
      <c r="G167" s="14"/>
      <c r="H167" s="97" t="s">
        <v>29</v>
      </c>
      <c r="I167" s="19"/>
      <c r="J167" s="14"/>
      <c r="K167" s="11"/>
      <c r="L167" s="93"/>
      <c r="M167" s="66"/>
    </row>
    <row r="168" spans="2:13" ht="15.6" x14ac:dyDescent="0.3">
      <c r="B168" s="3"/>
      <c r="C168" s="94"/>
      <c r="D168" s="8"/>
      <c r="E168" s="15"/>
      <c r="F168" s="8"/>
      <c r="G168" s="8"/>
      <c r="H168" s="98"/>
      <c r="I168" s="18"/>
      <c r="J168" s="8"/>
      <c r="K168" s="45"/>
      <c r="L168" s="94"/>
      <c r="M168" s="67"/>
    </row>
    <row r="169" spans="2:13" ht="15.6" x14ac:dyDescent="0.3">
      <c r="B169" s="3"/>
      <c r="C169" s="2" t="s">
        <v>1</v>
      </c>
      <c r="D169" s="95">
        <f>+L161+3</f>
        <v>46097</v>
      </c>
      <c r="E169" s="96"/>
      <c r="F169" s="95">
        <f>D169+1</f>
        <v>46098</v>
      </c>
      <c r="G169" s="96"/>
      <c r="H169" s="95">
        <f>+F169+1</f>
        <v>46099</v>
      </c>
      <c r="I169" s="96"/>
      <c r="J169" s="100">
        <f>+H169+1</f>
        <v>46100</v>
      </c>
      <c r="K169" s="101"/>
      <c r="L169" s="100">
        <f>+J169+1</f>
        <v>46101</v>
      </c>
      <c r="M169" s="96"/>
    </row>
    <row r="170" spans="2:13" ht="15.6" x14ac:dyDescent="0.3">
      <c r="B170" s="3">
        <f>+B162+1</f>
        <v>12</v>
      </c>
      <c r="C170" s="6" t="str">
        <f>+CONCATENATE(B$1," ",B170)</f>
        <v>sett. 12</v>
      </c>
      <c r="D170" s="6" t="s">
        <v>2</v>
      </c>
      <c r="E170" s="6" t="s">
        <v>3</v>
      </c>
      <c r="F170" s="6" t="s">
        <v>2</v>
      </c>
      <c r="G170" s="6" t="s">
        <v>3</v>
      </c>
      <c r="H170" s="6" t="s">
        <v>2</v>
      </c>
      <c r="I170" s="6" t="s">
        <v>3</v>
      </c>
      <c r="J170" s="6" t="s">
        <v>2</v>
      </c>
      <c r="K170" s="6" t="s">
        <v>3</v>
      </c>
      <c r="L170" s="6" t="s">
        <v>2</v>
      </c>
      <c r="M170" s="6" t="s">
        <v>3</v>
      </c>
    </row>
    <row r="171" spans="2:13" ht="16.5" customHeight="1" x14ac:dyDescent="0.3">
      <c r="B171" s="3"/>
      <c r="C171" s="7" t="s">
        <v>5</v>
      </c>
      <c r="D171" s="22"/>
      <c r="E171" s="49"/>
      <c r="F171" s="68" t="s">
        <v>39</v>
      </c>
      <c r="G171" s="46" t="s">
        <v>8</v>
      </c>
      <c r="H171" s="48" t="s">
        <v>9</v>
      </c>
      <c r="I171" s="48" t="s">
        <v>10</v>
      </c>
      <c r="J171" s="62" t="s">
        <v>34</v>
      </c>
      <c r="K171" s="23" t="s">
        <v>35</v>
      </c>
      <c r="L171" s="13"/>
      <c r="M171" s="63" t="s">
        <v>14</v>
      </c>
    </row>
    <row r="172" spans="2:13" ht="15.6" x14ac:dyDescent="0.3">
      <c r="B172" s="3"/>
      <c r="C172" s="7" t="s">
        <v>16</v>
      </c>
      <c r="D172" s="22"/>
      <c r="E172" s="50" t="s">
        <v>17</v>
      </c>
      <c r="F172" s="10"/>
      <c r="G172" s="16" t="s">
        <v>69</v>
      </c>
      <c r="H172" s="50" t="s">
        <v>18</v>
      </c>
      <c r="I172" s="40"/>
      <c r="J172" s="53" t="s">
        <v>57</v>
      </c>
      <c r="K172" s="40"/>
      <c r="L172" s="14"/>
      <c r="M172" s="64" t="s">
        <v>14</v>
      </c>
    </row>
    <row r="173" spans="2:13" ht="15.6" x14ac:dyDescent="0.3">
      <c r="B173" s="3"/>
      <c r="C173" s="7" t="s">
        <v>21</v>
      </c>
      <c r="D173" s="14"/>
      <c r="E173" s="14"/>
      <c r="F173" s="62" t="s">
        <v>23</v>
      </c>
      <c r="G173" s="14"/>
      <c r="H173" s="50" t="s">
        <v>40</v>
      </c>
      <c r="I173" s="50" t="s">
        <v>25</v>
      </c>
      <c r="J173" s="50" t="s">
        <v>72</v>
      </c>
      <c r="K173" s="40"/>
      <c r="L173" s="60"/>
      <c r="M173" s="64" t="s">
        <v>14</v>
      </c>
    </row>
    <row r="174" spans="2:13" ht="16.5" customHeight="1" x14ac:dyDescent="0.3">
      <c r="B174" s="3"/>
      <c r="C174" s="7"/>
      <c r="D174" s="14"/>
      <c r="E174" s="14"/>
      <c r="F174" s="14"/>
      <c r="G174" s="10"/>
      <c r="H174" s="14"/>
      <c r="I174" s="14"/>
      <c r="J174" s="14"/>
      <c r="K174" s="14"/>
      <c r="L174" s="21"/>
      <c r="M174" s="69"/>
    </row>
    <row r="175" spans="2:13" ht="15.75" customHeight="1" x14ac:dyDescent="0.3">
      <c r="B175" s="3"/>
      <c r="C175" s="93" t="s">
        <v>28</v>
      </c>
      <c r="D175" s="14"/>
      <c r="E175" s="14"/>
      <c r="F175" s="14"/>
      <c r="G175" s="10"/>
      <c r="H175" s="106" t="s">
        <v>29</v>
      </c>
      <c r="I175" s="14"/>
      <c r="J175" s="14"/>
      <c r="K175" s="14"/>
      <c r="L175" s="21"/>
      <c r="M175" s="69"/>
    </row>
    <row r="176" spans="2:13" ht="16.2" thickBot="1" x14ac:dyDescent="0.35">
      <c r="B176" s="3"/>
      <c r="C176" s="94"/>
      <c r="D176" s="15"/>
      <c r="E176" s="70"/>
      <c r="F176" s="70"/>
      <c r="G176" s="76"/>
      <c r="H176" s="107"/>
      <c r="I176" s="70"/>
      <c r="J176" s="70"/>
      <c r="K176" s="70"/>
      <c r="L176" s="73"/>
      <c r="M176" s="74"/>
    </row>
    <row r="177" spans="2:13" ht="15.6" x14ac:dyDescent="0.3">
      <c r="B177" s="3"/>
      <c r="C177" s="2" t="s">
        <v>1</v>
      </c>
      <c r="D177" s="95">
        <f>+L169+3</f>
        <v>46104</v>
      </c>
      <c r="E177" s="96"/>
      <c r="F177" s="95">
        <f>D177+1</f>
        <v>46105</v>
      </c>
      <c r="G177" s="96"/>
      <c r="H177" s="95">
        <f>+F177+1</f>
        <v>46106</v>
      </c>
      <c r="I177" s="96"/>
      <c r="J177" s="100">
        <f>+H177+1</f>
        <v>46107</v>
      </c>
      <c r="K177" s="101"/>
      <c r="L177" s="100">
        <f>+J177+1</f>
        <v>46108</v>
      </c>
      <c r="M177" s="96"/>
    </row>
    <row r="178" spans="2:13" ht="15.6" x14ac:dyDescent="0.3">
      <c r="B178" s="3">
        <f>+B170+1</f>
        <v>13</v>
      </c>
      <c r="C178" s="6" t="str">
        <f>+CONCATENATE(B$1," ",B178)</f>
        <v>sett. 13</v>
      </c>
      <c r="D178" s="6" t="s">
        <v>2</v>
      </c>
      <c r="E178" s="6" t="s">
        <v>3</v>
      </c>
      <c r="F178" s="6" t="s">
        <v>2</v>
      </c>
      <c r="G178" s="6" t="s">
        <v>3</v>
      </c>
      <c r="H178" s="6" t="s">
        <v>2</v>
      </c>
      <c r="I178" s="6" t="s">
        <v>3</v>
      </c>
      <c r="J178" s="6" t="s">
        <v>2</v>
      </c>
      <c r="K178" s="6" t="s">
        <v>3</v>
      </c>
      <c r="L178" s="6" t="s">
        <v>2</v>
      </c>
      <c r="M178" s="6" t="s">
        <v>3</v>
      </c>
    </row>
    <row r="179" spans="2:13" ht="16.5" customHeight="1" x14ac:dyDescent="0.3">
      <c r="B179" s="3"/>
      <c r="C179" s="7" t="s">
        <v>5</v>
      </c>
      <c r="D179" s="46"/>
      <c r="E179" s="46" t="s">
        <v>8</v>
      </c>
      <c r="F179" s="50" t="s">
        <v>68</v>
      </c>
      <c r="G179" s="81" t="s">
        <v>59</v>
      </c>
      <c r="H179" s="62" t="s">
        <v>9</v>
      </c>
      <c r="I179" s="48" t="s">
        <v>10</v>
      </c>
      <c r="J179" s="48" t="s">
        <v>11</v>
      </c>
      <c r="K179" s="57" t="s">
        <v>12</v>
      </c>
      <c r="L179" s="56" t="s">
        <v>13</v>
      </c>
      <c r="M179" s="63" t="s">
        <v>14</v>
      </c>
    </row>
    <row r="180" spans="2:13" ht="15.6" x14ac:dyDescent="0.3">
      <c r="B180" s="3"/>
      <c r="C180" s="7" t="s">
        <v>16</v>
      </c>
      <c r="D180" s="46"/>
      <c r="E180" s="50" t="s">
        <v>17</v>
      </c>
      <c r="F180" s="80"/>
      <c r="G180" s="80"/>
      <c r="H180" s="62" t="s">
        <v>18</v>
      </c>
      <c r="I180" s="19"/>
      <c r="J180" s="50" t="s">
        <v>19</v>
      </c>
      <c r="K180" s="11"/>
      <c r="L180" s="14"/>
      <c r="M180" s="64" t="s">
        <v>14</v>
      </c>
    </row>
    <row r="181" spans="2:13" ht="15.6" x14ac:dyDescent="0.3">
      <c r="B181" s="3"/>
      <c r="C181" s="7" t="s">
        <v>21</v>
      </c>
      <c r="D181" s="54" t="s">
        <v>22</v>
      </c>
      <c r="E181" s="40"/>
      <c r="F181" s="50" t="s">
        <v>70</v>
      </c>
      <c r="G181" s="80"/>
      <c r="H181" s="55" t="s">
        <v>24</v>
      </c>
      <c r="I181" s="50" t="s">
        <v>25</v>
      </c>
      <c r="J181" s="50" t="s">
        <v>40</v>
      </c>
      <c r="K181" s="11"/>
      <c r="L181" s="60"/>
      <c r="M181" s="64" t="s">
        <v>14</v>
      </c>
    </row>
    <row r="182" spans="2:13" ht="16.5" customHeight="1" x14ac:dyDescent="0.3">
      <c r="B182" s="3"/>
      <c r="C182" s="7"/>
      <c r="D182" s="14"/>
      <c r="E182" s="14"/>
      <c r="F182" s="14"/>
      <c r="G182" s="14"/>
      <c r="H182" s="65"/>
      <c r="I182" s="19"/>
      <c r="J182" s="14"/>
      <c r="K182" s="11"/>
      <c r="L182" s="14"/>
      <c r="M182" s="66"/>
    </row>
    <row r="183" spans="2:13" ht="15.75" customHeight="1" x14ac:dyDescent="0.3">
      <c r="B183" s="3"/>
      <c r="C183" s="93" t="s">
        <v>28</v>
      </c>
      <c r="D183" s="14"/>
      <c r="E183" s="14"/>
      <c r="F183" s="14"/>
      <c r="G183" s="14"/>
      <c r="H183" s="97" t="s">
        <v>29</v>
      </c>
      <c r="I183" s="19"/>
      <c r="J183" s="14"/>
      <c r="K183" s="11"/>
      <c r="L183" s="93"/>
      <c r="M183" s="66"/>
    </row>
    <row r="184" spans="2:13" ht="15.6" x14ac:dyDescent="0.3">
      <c r="B184" s="3"/>
      <c r="C184" s="94"/>
      <c r="D184" s="8"/>
      <c r="E184" s="15"/>
      <c r="F184" s="8"/>
      <c r="G184" s="8"/>
      <c r="H184" s="98"/>
      <c r="I184" s="18"/>
      <c r="J184" s="8"/>
      <c r="K184" s="45"/>
      <c r="L184" s="94"/>
      <c r="M184" s="67"/>
    </row>
    <row r="185" spans="2:13" ht="15.6" x14ac:dyDescent="0.3">
      <c r="B185" s="3"/>
      <c r="C185" s="2" t="s">
        <v>1</v>
      </c>
      <c r="D185" s="95">
        <f>+L177+3</f>
        <v>46111</v>
      </c>
      <c r="E185" s="96"/>
      <c r="F185" s="95">
        <f>D185+1</f>
        <v>46112</v>
      </c>
      <c r="G185" s="96"/>
      <c r="H185" s="95">
        <f>+F185+1</f>
        <v>46113</v>
      </c>
      <c r="I185" s="96"/>
      <c r="J185" s="100">
        <f>+H185+1</f>
        <v>46114</v>
      </c>
      <c r="K185" s="101"/>
      <c r="L185" s="100">
        <f>+J185+1</f>
        <v>46115</v>
      </c>
      <c r="M185" s="96"/>
    </row>
    <row r="186" spans="2:13" ht="15.6" x14ac:dyDescent="0.3">
      <c r="B186" s="3">
        <f>+B178+1</f>
        <v>14</v>
      </c>
      <c r="C186" s="6" t="str">
        <f>+CONCATENATE(B$1," ",B186)</f>
        <v>sett. 14</v>
      </c>
      <c r="D186" s="6" t="s">
        <v>2</v>
      </c>
      <c r="E186" s="6" t="s">
        <v>3</v>
      </c>
      <c r="F186" s="6" t="s">
        <v>2</v>
      </c>
      <c r="G186" s="6" t="s">
        <v>3</v>
      </c>
      <c r="H186" s="6" t="s">
        <v>2</v>
      </c>
      <c r="I186" s="6" t="s">
        <v>3</v>
      </c>
      <c r="J186" s="6" t="s">
        <v>2</v>
      </c>
      <c r="K186" s="6" t="s">
        <v>3</v>
      </c>
      <c r="L186" s="6" t="s">
        <v>2</v>
      </c>
      <c r="M186" s="6" t="s">
        <v>3</v>
      </c>
    </row>
    <row r="187" spans="2:13" ht="16.5" customHeight="1" x14ac:dyDescent="0.3">
      <c r="B187" s="3"/>
      <c r="C187" s="7" t="s">
        <v>5</v>
      </c>
      <c r="D187" s="22"/>
      <c r="E187" s="49"/>
      <c r="F187" s="68" t="s">
        <v>39</v>
      </c>
      <c r="G187" s="46" t="s">
        <v>8</v>
      </c>
      <c r="H187" s="48" t="s">
        <v>9</v>
      </c>
      <c r="I187" s="48" t="s">
        <v>10</v>
      </c>
      <c r="J187" s="117" t="s">
        <v>34</v>
      </c>
      <c r="K187" s="113" t="s">
        <v>35</v>
      </c>
      <c r="L187" s="114"/>
      <c r="M187" s="125" t="s">
        <v>14</v>
      </c>
    </row>
    <row r="188" spans="2:13" ht="15.6" x14ac:dyDescent="0.3">
      <c r="B188" s="3"/>
      <c r="C188" s="7" t="s">
        <v>16</v>
      </c>
      <c r="D188" s="22"/>
      <c r="E188" s="50" t="s">
        <v>17</v>
      </c>
      <c r="F188" s="10"/>
      <c r="G188" s="16" t="s">
        <v>69</v>
      </c>
      <c r="H188" s="50" t="s">
        <v>18</v>
      </c>
      <c r="I188" s="40"/>
      <c r="J188" s="117" t="s">
        <v>57</v>
      </c>
      <c r="K188" s="117"/>
      <c r="L188" s="116"/>
      <c r="M188" s="126" t="s">
        <v>14</v>
      </c>
    </row>
    <row r="189" spans="2:13" ht="15.6" x14ac:dyDescent="0.3">
      <c r="B189" s="3"/>
      <c r="C189" s="7" t="s">
        <v>21</v>
      </c>
      <c r="D189" s="14"/>
      <c r="E189" s="14"/>
      <c r="F189" s="62" t="s">
        <v>23</v>
      </c>
      <c r="G189" s="14"/>
      <c r="H189" s="50" t="s">
        <v>40</v>
      </c>
      <c r="I189" s="50" t="s">
        <v>25</v>
      </c>
      <c r="J189" s="117" t="s">
        <v>72</v>
      </c>
      <c r="K189" s="117"/>
      <c r="L189" s="116"/>
      <c r="M189" s="126" t="s">
        <v>14</v>
      </c>
    </row>
    <row r="190" spans="2:13" ht="16.5" customHeight="1" x14ac:dyDescent="0.3">
      <c r="B190" s="3"/>
      <c r="C190" s="7"/>
      <c r="D190" s="14"/>
      <c r="E190" s="14"/>
      <c r="F190" s="14"/>
      <c r="G190" s="10"/>
      <c r="H190" s="14"/>
      <c r="I190" s="14"/>
      <c r="J190" s="117"/>
      <c r="K190" s="116"/>
      <c r="L190" s="116"/>
      <c r="M190" s="127"/>
    </row>
    <row r="191" spans="2:13" ht="15.75" customHeight="1" x14ac:dyDescent="0.3">
      <c r="B191" s="3"/>
      <c r="C191" s="93" t="s">
        <v>28</v>
      </c>
      <c r="D191" s="14"/>
      <c r="E191" s="14"/>
      <c r="F191" s="14"/>
      <c r="G191" s="10"/>
      <c r="H191" s="106" t="s">
        <v>29</v>
      </c>
      <c r="I191" s="14"/>
      <c r="J191" s="117"/>
      <c r="K191" s="116"/>
      <c r="L191" s="116"/>
      <c r="M191" s="127"/>
    </row>
    <row r="192" spans="2:13" ht="16.2" thickBot="1" x14ac:dyDescent="0.35">
      <c r="B192" s="3"/>
      <c r="C192" s="94"/>
      <c r="D192" s="15"/>
      <c r="E192" s="70"/>
      <c r="F192" s="70"/>
      <c r="G192" s="76"/>
      <c r="H192" s="107"/>
      <c r="I192" s="70"/>
      <c r="J192" s="117"/>
      <c r="K192" s="128"/>
      <c r="L192" s="116"/>
      <c r="M192" s="129"/>
    </row>
    <row r="193" spans="2:13" ht="15.6" x14ac:dyDescent="0.3">
      <c r="B193" s="3"/>
      <c r="C193" s="2" t="s">
        <v>1</v>
      </c>
      <c r="D193" s="95">
        <f>+L185+3</f>
        <v>46118</v>
      </c>
      <c r="E193" s="96"/>
      <c r="F193" s="95">
        <f>D193+1</f>
        <v>46119</v>
      </c>
      <c r="G193" s="96"/>
      <c r="H193" s="95">
        <f>+F193+1</f>
        <v>46120</v>
      </c>
      <c r="I193" s="96"/>
      <c r="J193" s="100">
        <f>+H193+1</f>
        <v>46121</v>
      </c>
      <c r="K193" s="101"/>
      <c r="L193" s="100">
        <f>+J193+1</f>
        <v>46122</v>
      </c>
      <c r="M193" s="96"/>
    </row>
    <row r="194" spans="2:13" ht="15.6" x14ac:dyDescent="0.3">
      <c r="B194" s="3">
        <f>+B186+1</f>
        <v>15</v>
      </c>
      <c r="C194" s="6" t="str">
        <f>+CONCATENATE(B$1," ",B194)</f>
        <v>sett. 15</v>
      </c>
      <c r="D194" s="6" t="s">
        <v>2</v>
      </c>
      <c r="E194" s="6" t="s">
        <v>3</v>
      </c>
      <c r="F194" s="6" t="s">
        <v>2</v>
      </c>
      <c r="G194" s="6" t="s">
        <v>3</v>
      </c>
      <c r="H194" s="6" t="s">
        <v>2</v>
      </c>
      <c r="I194" s="6" t="s">
        <v>3</v>
      </c>
      <c r="J194" s="6" t="s">
        <v>2</v>
      </c>
      <c r="K194" s="6" t="s">
        <v>3</v>
      </c>
      <c r="L194" s="6" t="s">
        <v>2</v>
      </c>
      <c r="M194" s="6" t="s">
        <v>3</v>
      </c>
    </row>
    <row r="195" spans="2:13" ht="16.5" customHeight="1" x14ac:dyDescent="0.3">
      <c r="B195" s="3"/>
      <c r="C195" s="7" t="s">
        <v>5</v>
      </c>
      <c r="D195" s="130"/>
      <c r="E195" s="46" t="s">
        <v>8</v>
      </c>
      <c r="F195" s="50" t="s">
        <v>68</v>
      </c>
      <c r="G195" s="81" t="s">
        <v>59</v>
      </c>
      <c r="H195" s="62" t="s">
        <v>9</v>
      </c>
      <c r="I195" s="48" t="s">
        <v>10</v>
      </c>
      <c r="J195" s="48" t="s">
        <v>11</v>
      </c>
      <c r="K195" s="57" t="s">
        <v>12</v>
      </c>
      <c r="L195" s="56" t="s">
        <v>13</v>
      </c>
      <c r="M195" s="63" t="s">
        <v>14</v>
      </c>
    </row>
    <row r="196" spans="2:13" ht="15.6" x14ac:dyDescent="0.3">
      <c r="B196" s="3"/>
      <c r="C196" s="7" t="s">
        <v>16</v>
      </c>
      <c r="D196" s="130"/>
      <c r="E196" s="50" t="s">
        <v>17</v>
      </c>
      <c r="F196" s="80"/>
      <c r="G196" s="80"/>
      <c r="H196" s="62" t="s">
        <v>18</v>
      </c>
      <c r="I196" s="19"/>
      <c r="J196" s="50" t="s">
        <v>19</v>
      </c>
      <c r="K196" s="11"/>
      <c r="L196" s="14"/>
      <c r="M196" s="64" t="s">
        <v>14</v>
      </c>
    </row>
    <row r="197" spans="2:13" ht="15.6" x14ac:dyDescent="0.3">
      <c r="B197" s="3"/>
      <c r="C197" s="7" t="s">
        <v>21</v>
      </c>
      <c r="D197" s="131" t="s">
        <v>22</v>
      </c>
      <c r="E197" s="40"/>
      <c r="F197" s="50" t="s">
        <v>70</v>
      </c>
      <c r="G197" s="80"/>
      <c r="H197" s="55" t="s">
        <v>24</v>
      </c>
      <c r="I197" s="50" t="s">
        <v>25</v>
      </c>
      <c r="J197" s="50" t="s">
        <v>40</v>
      </c>
      <c r="K197" s="11"/>
      <c r="L197" s="60"/>
      <c r="M197" s="64" t="s">
        <v>14</v>
      </c>
    </row>
    <row r="198" spans="2:13" ht="16.5" customHeight="1" x14ac:dyDescent="0.3">
      <c r="B198" s="3"/>
      <c r="C198" s="7"/>
      <c r="D198" s="116"/>
      <c r="E198" s="14"/>
      <c r="F198" s="14"/>
      <c r="G198" s="14"/>
      <c r="H198" s="65"/>
      <c r="I198" s="19"/>
      <c r="J198" s="14"/>
      <c r="K198" s="11"/>
      <c r="L198" s="14"/>
      <c r="M198" s="66"/>
    </row>
    <row r="199" spans="2:13" ht="15.75" customHeight="1" x14ac:dyDescent="0.3">
      <c r="B199" s="3"/>
      <c r="C199" s="93" t="s">
        <v>28</v>
      </c>
      <c r="D199" s="116"/>
      <c r="E199" s="14"/>
      <c r="F199" s="14"/>
      <c r="G199" s="14"/>
      <c r="H199" s="97" t="s">
        <v>29</v>
      </c>
      <c r="I199" s="19"/>
      <c r="J199" s="14"/>
      <c r="K199" s="11"/>
      <c r="L199" s="93"/>
      <c r="M199" s="66"/>
    </row>
    <row r="200" spans="2:13" ht="15.6" x14ac:dyDescent="0.3">
      <c r="B200" s="3"/>
      <c r="C200" s="94"/>
      <c r="D200" s="132"/>
      <c r="E200" s="15"/>
      <c r="F200" s="8"/>
      <c r="G200" s="8"/>
      <c r="H200" s="98"/>
      <c r="I200" s="18"/>
      <c r="J200" s="8"/>
      <c r="K200" s="45"/>
      <c r="L200" s="94"/>
      <c r="M200" s="67"/>
    </row>
    <row r="201" spans="2:13" ht="15.6" x14ac:dyDescent="0.3">
      <c r="B201" s="3"/>
      <c r="C201" s="2" t="s">
        <v>1</v>
      </c>
      <c r="D201" s="95">
        <f>+L193+3</f>
        <v>46125</v>
      </c>
      <c r="E201" s="96"/>
      <c r="F201" s="95">
        <f>D201+1</f>
        <v>46126</v>
      </c>
      <c r="G201" s="96"/>
      <c r="H201" s="95">
        <f>+F201+1</f>
        <v>46127</v>
      </c>
      <c r="I201" s="96"/>
      <c r="J201" s="100">
        <f>+H201+1</f>
        <v>46128</v>
      </c>
      <c r="K201" s="101"/>
      <c r="L201" s="100">
        <f>+J201+1</f>
        <v>46129</v>
      </c>
      <c r="M201" s="96"/>
    </row>
    <row r="202" spans="2:13" ht="15.6" x14ac:dyDescent="0.3">
      <c r="B202" s="3">
        <f>+B194+1</f>
        <v>16</v>
      </c>
      <c r="C202" s="6" t="str">
        <f>+CONCATENATE(B$1," ",B202)</f>
        <v>sett. 16</v>
      </c>
      <c r="D202" s="6" t="s">
        <v>2</v>
      </c>
      <c r="E202" s="6" t="s">
        <v>3</v>
      </c>
      <c r="F202" s="6" t="s">
        <v>2</v>
      </c>
      <c r="G202" s="6" t="s">
        <v>3</v>
      </c>
      <c r="H202" s="6" t="s">
        <v>2</v>
      </c>
      <c r="I202" s="6" t="s">
        <v>3</v>
      </c>
      <c r="J202" s="6" t="s">
        <v>2</v>
      </c>
      <c r="K202" s="6" t="s">
        <v>3</v>
      </c>
      <c r="L202" s="6" t="s">
        <v>2</v>
      </c>
      <c r="M202" s="6" t="s">
        <v>3</v>
      </c>
    </row>
    <row r="203" spans="2:13" ht="16.5" customHeight="1" x14ac:dyDescent="0.3">
      <c r="B203" s="3"/>
      <c r="C203" s="7" t="s">
        <v>5</v>
      </c>
      <c r="D203" s="22"/>
      <c r="E203" s="49"/>
      <c r="F203" s="68" t="s">
        <v>39</v>
      </c>
      <c r="G203" s="46" t="s">
        <v>8</v>
      </c>
      <c r="H203" s="48" t="s">
        <v>9</v>
      </c>
      <c r="I203" s="48" t="s">
        <v>10</v>
      </c>
      <c r="J203" s="62" t="s">
        <v>34</v>
      </c>
      <c r="K203" s="23" t="s">
        <v>35</v>
      </c>
      <c r="L203" s="13"/>
      <c r="M203" s="63" t="s">
        <v>14</v>
      </c>
    </row>
    <row r="204" spans="2:13" ht="15.6" x14ac:dyDescent="0.3">
      <c r="B204" s="3"/>
      <c r="C204" s="7" t="s">
        <v>16</v>
      </c>
      <c r="D204" s="22"/>
      <c r="E204" s="50" t="s">
        <v>17</v>
      </c>
      <c r="F204" s="10"/>
      <c r="G204" s="16" t="s">
        <v>69</v>
      </c>
      <c r="H204" s="50" t="s">
        <v>18</v>
      </c>
      <c r="I204" s="40"/>
      <c r="J204" s="53" t="s">
        <v>57</v>
      </c>
      <c r="K204" s="40"/>
      <c r="L204" s="14"/>
      <c r="M204" s="64" t="s">
        <v>14</v>
      </c>
    </row>
    <row r="205" spans="2:13" ht="15.6" x14ac:dyDescent="0.3">
      <c r="B205" s="3"/>
      <c r="C205" s="7" t="s">
        <v>21</v>
      </c>
      <c r="D205" s="14"/>
      <c r="E205" s="14"/>
      <c r="F205" s="62" t="s">
        <v>23</v>
      </c>
      <c r="G205" s="14"/>
      <c r="H205" s="50" t="s">
        <v>40</v>
      </c>
      <c r="I205" s="50" t="s">
        <v>25</v>
      </c>
      <c r="J205" s="50" t="s">
        <v>72</v>
      </c>
      <c r="K205" s="40"/>
      <c r="L205" s="60"/>
      <c r="M205" s="64" t="s">
        <v>14</v>
      </c>
    </row>
    <row r="206" spans="2:13" ht="16.5" customHeight="1" x14ac:dyDescent="0.3">
      <c r="B206" s="3"/>
      <c r="C206" s="7"/>
      <c r="D206" s="14"/>
      <c r="E206" s="14"/>
      <c r="F206" s="14"/>
      <c r="G206" s="10"/>
      <c r="H206" s="14"/>
      <c r="I206" s="14"/>
      <c r="J206" s="14"/>
      <c r="K206" s="14"/>
      <c r="L206" s="21"/>
      <c r="M206" s="69"/>
    </row>
    <row r="207" spans="2:13" ht="15.75" customHeight="1" x14ac:dyDescent="0.3">
      <c r="B207" s="3"/>
      <c r="C207" s="93" t="s">
        <v>28</v>
      </c>
      <c r="D207" s="14"/>
      <c r="E207" s="14"/>
      <c r="F207" s="14"/>
      <c r="G207" s="10"/>
      <c r="H207" s="106" t="s">
        <v>29</v>
      </c>
      <c r="I207" s="14"/>
      <c r="J207" s="14"/>
      <c r="K207" s="14"/>
      <c r="L207" s="21"/>
      <c r="M207" s="69"/>
    </row>
    <row r="208" spans="2:13" ht="16.2" thickBot="1" x14ac:dyDescent="0.35">
      <c r="B208" s="3"/>
      <c r="C208" s="94"/>
      <c r="D208" s="15"/>
      <c r="E208" s="70"/>
      <c r="F208" s="70"/>
      <c r="G208" s="76"/>
      <c r="H208" s="107"/>
      <c r="I208" s="70"/>
      <c r="J208" s="70"/>
      <c r="K208" s="70"/>
      <c r="L208" s="73"/>
      <c r="M208" s="74"/>
    </row>
    <row r="209" spans="2:13" ht="15.6" x14ac:dyDescent="0.3">
      <c r="B209" s="3"/>
      <c r="C209" s="2" t="s">
        <v>1</v>
      </c>
      <c r="D209" s="95">
        <f>+L201+3</f>
        <v>46132</v>
      </c>
      <c r="E209" s="96"/>
      <c r="F209" s="95">
        <f>D209+1</f>
        <v>46133</v>
      </c>
      <c r="G209" s="96"/>
      <c r="H209" s="95">
        <f>+F209+1</f>
        <v>46134</v>
      </c>
      <c r="I209" s="96"/>
      <c r="J209" s="100">
        <f>+H209+1</f>
        <v>46135</v>
      </c>
      <c r="K209" s="101"/>
      <c r="L209" s="100">
        <f>+J209+1</f>
        <v>46136</v>
      </c>
      <c r="M209" s="96"/>
    </row>
    <row r="210" spans="2:13" ht="15.6" x14ac:dyDescent="0.3">
      <c r="B210" s="3">
        <f>+B202+1</f>
        <v>17</v>
      </c>
      <c r="C210" s="6" t="str">
        <f>+CONCATENATE(B$1," ",B210)</f>
        <v>sett. 17</v>
      </c>
      <c r="D210" s="6" t="s">
        <v>2</v>
      </c>
      <c r="E210" s="6" t="s">
        <v>3</v>
      </c>
      <c r="F210" s="6" t="s">
        <v>2</v>
      </c>
      <c r="G210" s="6" t="s">
        <v>3</v>
      </c>
      <c r="H210" s="6" t="s">
        <v>2</v>
      </c>
      <c r="I210" s="6" t="s">
        <v>3</v>
      </c>
      <c r="J210" s="6" t="s">
        <v>2</v>
      </c>
      <c r="K210" s="6" t="s">
        <v>3</v>
      </c>
      <c r="L210" s="6" t="s">
        <v>2</v>
      </c>
      <c r="M210" s="6" t="s">
        <v>3</v>
      </c>
    </row>
    <row r="211" spans="2:13" ht="16.5" customHeight="1" x14ac:dyDescent="0.3">
      <c r="B211" s="3"/>
      <c r="C211" s="7" t="s">
        <v>5</v>
      </c>
      <c r="D211" s="46" t="s">
        <v>67</v>
      </c>
      <c r="E211" s="46" t="s">
        <v>8</v>
      </c>
      <c r="F211" s="50" t="s">
        <v>68</v>
      </c>
      <c r="G211" s="81" t="s">
        <v>59</v>
      </c>
      <c r="H211" s="62" t="s">
        <v>9</v>
      </c>
      <c r="I211" s="48" t="s">
        <v>10</v>
      </c>
      <c r="J211" s="48" t="s">
        <v>11</v>
      </c>
      <c r="K211" s="57" t="s">
        <v>12</v>
      </c>
      <c r="L211" s="56" t="s">
        <v>13</v>
      </c>
      <c r="M211" s="63" t="s">
        <v>14</v>
      </c>
    </row>
    <row r="212" spans="2:13" ht="15.6" x14ac:dyDescent="0.3">
      <c r="B212" s="3"/>
      <c r="C212" s="7" t="s">
        <v>16</v>
      </c>
      <c r="D212" s="46" t="s">
        <v>67</v>
      </c>
      <c r="E212" s="50" t="s">
        <v>17</v>
      </c>
      <c r="F212" s="80"/>
      <c r="G212" s="80"/>
      <c r="H212" s="62" t="s">
        <v>18</v>
      </c>
      <c r="I212" s="19"/>
      <c r="J212" s="50" t="s">
        <v>19</v>
      </c>
      <c r="K212" s="11"/>
      <c r="L212" s="14"/>
      <c r="M212" s="64" t="s">
        <v>14</v>
      </c>
    </row>
    <row r="213" spans="2:13" ht="15.6" x14ac:dyDescent="0.3">
      <c r="B213" s="3"/>
      <c r="C213" s="7" t="s">
        <v>21</v>
      </c>
      <c r="D213" s="54" t="s">
        <v>22</v>
      </c>
      <c r="E213" s="40"/>
      <c r="F213" s="50" t="s">
        <v>70</v>
      </c>
      <c r="G213" s="80"/>
      <c r="H213" s="55" t="s">
        <v>24</v>
      </c>
      <c r="I213" s="50" t="s">
        <v>25</v>
      </c>
      <c r="J213" s="50" t="s">
        <v>40</v>
      </c>
      <c r="K213" s="11"/>
      <c r="L213" s="60"/>
      <c r="M213" s="64" t="s">
        <v>14</v>
      </c>
    </row>
    <row r="214" spans="2:13" ht="16.5" customHeight="1" x14ac:dyDescent="0.3">
      <c r="B214" s="3"/>
      <c r="C214" s="7"/>
      <c r="D214" s="14"/>
      <c r="E214" s="14"/>
      <c r="F214" s="14"/>
      <c r="G214" s="14"/>
      <c r="H214" s="65"/>
      <c r="I214" s="19"/>
      <c r="J214" s="14"/>
      <c r="K214" s="11"/>
      <c r="L214" s="14"/>
      <c r="M214" s="66"/>
    </row>
    <row r="215" spans="2:13" ht="15.75" customHeight="1" x14ac:dyDescent="0.3">
      <c r="B215" s="3"/>
      <c r="C215" s="93" t="s">
        <v>28</v>
      </c>
      <c r="D215" s="14"/>
      <c r="E215" s="14"/>
      <c r="F215" s="14"/>
      <c r="G215" s="14"/>
      <c r="H215" s="97" t="s">
        <v>29</v>
      </c>
      <c r="I215" s="19"/>
      <c r="J215" s="14"/>
      <c r="K215" s="11"/>
      <c r="L215" s="93"/>
      <c r="M215" s="66"/>
    </row>
    <row r="216" spans="2:13" ht="15.6" x14ac:dyDescent="0.3">
      <c r="B216" s="3"/>
      <c r="C216" s="94"/>
      <c r="D216" s="8"/>
      <c r="E216" s="15"/>
      <c r="F216" s="8"/>
      <c r="G216" s="8"/>
      <c r="H216" s="98"/>
      <c r="I216" s="18"/>
      <c r="J216" s="8"/>
      <c r="K216" s="45"/>
      <c r="L216" s="94"/>
      <c r="M216" s="67"/>
    </row>
    <row r="217" spans="2:13" ht="15.6" x14ac:dyDescent="0.3">
      <c r="B217" s="3"/>
      <c r="C217" s="2" t="s">
        <v>1</v>
      </c>
      <c r="D217" s="95">
        <f>+L209+3</f>
        <v>46139</v>
      </c>
      <c r="E217" s="96"/>
      <c r="F217" s="95">
        <f>D217+1</f>
        <v>46140</v>
      </c>
      <c r="G217" s="96"/>
      <c r="H217" s="95">
        <f>+F217+1</f>
        <v>46141</v>
      </c>
      <c r="I217" s="96"/>
      <c r="J217" s="100">
        <f>+H217+1</f>
        <v>46142</v>
      </c>
      <c r="K217" s="101"/>
      <c r="L217" s="100">
        <f>+J217+1</f>
        <v>46143</v>
      </c>
      <c r="M217" s="96"/>
    </row>
    <row r="218" spans="2:13" ht="15.6" x14ac:dyDescent="0.3">
      <c r="B218" s="3">
        <f>+B210+1</f>
        <v>18</v>
      </c>
      <c r="C218" s="6" t="str">
        <f>+CONCATENATE(B$1," ",B218)</f>
        <v>sett. 18</v>
      </c>
      <c r="D218" s="6" t="s">
        <v>2</v>
      </c>
      <c r="E218" s="6" t="s">
        <v>3</v>
      </c>
      <c r="F218" s="6" t="s">
        <v>2</v>
      </c>
      <c r="G218" s="6" t="s">
        <v>3</v>
      </c>
      <c r="H218" s="6" t="s">
        <v>2</v>
      </c>
      <c r="I218" s="6" t="s">
        <v>3</v>
      </c>
      <c r="J218" s="6" t="s">
        <v>2</v>
      </c>
      <c r="K218" s="6" t="s">
        <v>3</v>
      </c>
      <c r="L218" s="6" t="s">
        <v>2</v>
      </c>
      <c r="M218" s="6" t="s">
        <v>3</v>
      </c>
    </row>
    <row r="219" spans="2:13" ht="16.5" customHeight="1" x14ac:dyDescent="0.3">
      <c r="B219" s="3"/>
      <c r="C219" s="7" t="s">
        <v>5</v>
      </c>
      <c r="D219" s="22"/>
      <c r="E219" s="49"/>
      <c r="F219" s="68" t="s">
        <v>39</v>
      </c>
      <c r="G219" s="46" t="s">
        <v>8</v>
      </c>
      <c r="H219" s="48" t="s">
        <v>9</v>
      </c>
      <c r="I219" s="48" t="s">
        <v>10</v>
      </c>
      <c r="J219" s="62" t="s">
        <v>34</v>
      </c>
      <c r="K219" s="23" t="s">
        <v>35</v>
      </c>
      <c r="L219" s="124"/>
      <c r="M219" s="123"/>
    </row>
    <row r="220" spans="2:13" ht="15.6" x14ac:dyDescent="0.3">
      <c r="B220" s="3"/>
      <c r="C220" s="7" t="s">
        <v>16</v>
      </c>
      <c r="D220" s="22"/>
      <c r="E220" s="50" t="s">
        <v>17</v>
      </c>
      <c r="F220" s="10"/>
      <c r="G220" s="16" t="s">
        <v>69</v>
      </c>
      <c r="H220" s="50" t="s">
        <v>18</v>
      </c>
      <c r="I220" s="40"/>
      <c r="J220" s="53" t="s">
        <v>57</v>
      </c>
      <c r="K220" s="40"/>
      <c r="L220" s="124"/>
      <c r="M220" s="124"/>
    </row>
    <row r="221" spans="2:13" ht="15.6" x14ac:dyDescent="0.3">
      <c r="B221" s="3"/>
      <c r="C221" s="7" t="s">
        <v>21</v>
      </c>
      <c r="D221" s="14"/>
      <c r="E221" s="14"/>
      <c r="F221" s="62" t="s">
        <v>23</v>
      </c>
      <c r="G221" s="14"/>
      <c r="H221" s="50" t="s">
        <v>40</v>
      </c>
      <c r="I221" s="50" t="s">
        <v>25</v>
      </c>
      <c r="J221" s="50" t="s">
        <v>72</v>
      </c>
      <c r="K221" s="40"/>
      <c r="L221" s="124"/>
      <c r="M221" s="124"/>
    </row>
    <row r="222" spans="2:13" ht="16.5" customHeight="1" x14ac:dyDescent="0.3">
      <c r="B222" s="3"/>
      <c r="C222" s="7"/>
      <c r="D222" s="14"/>
      <c r="E222" s="14"/>
      <c r="F222" s="14"/>
      <c r="G222" s="10"/>
      <c r="H222" s="14"/>
      <c r="I222" s="14"/>
      <c r="J222" s="14"/>
      <c r="K222" s="14"/>
      <c r="L222" s="124"/>
      <c r="M222" s="124"/>
    </row>
    <row r="223" spans="2:13" ht="15.75" customHeight="1" x14ac:dyDescent="0.3">
      <c r="B223" s="3"/>
      <c r="C223" s="93" t="s">
        <v>28</v>
      </c>
      <c r="D223" s="14"/>
      <c r="E223" s="14"/>
      <c r="F223" s="14"/>
      <c r="G223" s="10"/>
      <c r="H223" s="106" t="s">
        <v>29</v>
      </c>
      <c r="I223" s="14"/>
      <c r="J223" s="14"/>
      <c r="K223" s="14"/>
      <c r="L223" s="124"/>
      <c r="M223" s="124"/>
    </row>
    <row r="224" spans="2:13" ht="16.2" thickBot="1" x14ac:dyDescent="0.35">
      <c r="B224" s="3"/>
      <c r="C224" s="94"/>
      <c r="D224" s="15"/>
      <c r="E224" s="70"/>
      <c r="F224" s="70"/>
      <c r="G224" s="76"/>
      <c r="H224" s="107"/>
      <c r="I224" s="70"/>
      <c r="J224" s="70"/>
      <c r="K224" s="70"/>
      <c r="L224" s="124"/>
      <c r="M224" s="124"/>
    </row>
    <row r="225" spans="2:13" ht="15.6" x14ac:dyDescent="0.3">
      <c r="B225" s="3"/>
      <c r="C225" s="2" t="s">
        <v>1</v>
      </c>
      <c r="D225" s="95">
        <f>+L217+3</f>
        <v>46146</v>
      </c>
      <c r="E225" s="96"/>
      <c r="F225" s="95">
        <f>D225+1</f>
        <v>46147</v>
      </c>
      <c r="G225" s="96"/>
      <c r="H225" s="95">
        <f>+F225+1</f>
        <v>46148</v>
      </c>
      <c r="I225" s="96"/>
      <c r="J225" s="100">
        <f>+H225+1</f>
        <v>46149</v>
      </c>
      <c r="K225" s="101"/>
      <c r="L225" s="100">
        <f>+J225+1</f>
        <v>46150</v>
      </c>
      <c r="M225" s="96"/>
    </row>
    <row r="226" spans="2:13" ht="15.6" x14ac:dyDescent="0.3">
      <c r="B226" s="3">
        <f>+B218+1</f>
        <v>19</v>
      </c>
      <c r="C226" s="6" t="str">
        <f>+CONCATENATE(B$1," ",B226)</f>
        <v>sett. 19</v>
      </c>
      <c r="D226" s="6" t="s">
        <v>2</v>
      </c>
      <c r="E226" s="6" t="s">
        <v>3</v>
      </c>
      <c r="F226" s="6" t="s">
        <v>2</v>
      </c>
      <c r="G226" s="6" t="s">
        <v>3</v>
      </c>
      <c r="H226" s="6" t="s">
        <v>2</v>
      </c>
      <c r="I226" s="6" t="s">
        <v>3</v>
      </c>
      <c r="J226" s="6" t="s">
        <v>2</v>
      </c>
      <c r="K226" s="6" t="s">
        <v>3</v>
      </c>
      <c r="L226" s="6" t="s">
        <v>2</v>
      </c>
      <c r="M226" s="6" t="s">
        <v>3</v>
      </c>
    </row>
    <row r="227" spans="2:13" ht="16.5" customHeight="1" x14ac:dyDescent="0.3">
      <c r="B227" s="3"/>
      <c r="C227" s="7" t="s">
        <v>5</v>
      </c>
      <c r="D227" s="46"/>
      <c r="E227" s="46" t="s">
        <v>8</v>
      </c>
      <c r="F227" s="50" t="s">
        <v>68</v>
      </c>
      <c r="G227" s="81" t="s">
        <v>59</v>
      </c>
      <c r="H227" s="62" t="s">
        <v>9</v>
      </c>
      <c r="I227" s="48" t="s">
        <v>10</v>
      </c>
      <c r="J227" s="48" t="s">
        <v>11</v>
      </c>
      <c r="K227" s="57" t="s">
        <v>12</v>
      </c>
      <c r="L227" s="56" t="s">
        <v>13</v>
      </c>
      <c r="M227" s="63" t="s">
        <v>14</v>
      </c>
    </row>
    <row r="228" spans="2:13" ht="15.6" x14ac:dyDescent="0.3">
      <c r="B228" s="3"/>
      <c r="C228" s="7" t="s">
        <v>16</v>
      </c>
      <c r="D228" s="46"/>
      <c r="E228" s="50" t="s">
        <v>17</v>
      </c>
      <c r="F228" s="80"/>
      <c r="G228" s="80"/>
      <c r="H228" s="62" t="s">
        <v>18</v>
      </c>
      <c r="I228" s="19"/>
      <c r="J228" s="50" t="s">
        <v>19</v>
      </c>
      <c r="K228" s="11"/>
      <c r="L228" s="14"/>
      <c r="M228" s="64" t="s">
        <v>14</v>
      </c>
    </row>
    <row r="229" spans="2:13" ht="15.6" x14ac:dyDescent="0.3">
      <c r="B229" s="3"/>
      <c r="C229" s="7" t="s">
        <v>21</v>
      </c>
      <c r="D229" s="54" t="s">
        <v>22</v>
      </c>
      <c r="E229" s="40"/>
      <c r="F229" s="50" t="s">
        <v>70</v>
      </c>
      <c r="G229" s="80"/>
      <c r="H229" s="55" t="s">
        <v>24</v>
      </c>
      <c r="I229" s="50" t="s">
        <v>25</v>
      </c>
      <c r="J229" s="50" t="s">
        <v>40</v>
      </c>
      <c r="K229" s="11"/>
      <c r="L229" s="60"/>
      <c r="M229" s="64" t="s">
        <v>14</v>
      </c>
    </row>
    <row r="230" spans="2:13" ht="16.5" customHeight="1" x14ac:dyDescent="0.3">
      <c r="B230" s="3"/>
      <c r="C230" s="7"/>
      <c r="D230" s="14"/>
      <c r="E230" s="14"/>
      <c r="F230" s="14"/>
      <c r="G230" s="14"/>
      <c r="H230" s="65"/>
      <c r="I230" s="19"/>
      <c r="J230" s="14"/>
      <c r="K230" s="11"/>
      <c r="L230" s="14"/>
      <c r="M230" s="66"/>
    </row>
    <row r="231" spans="2:13" ht="15.75" customHeight="1" x14ac:dyDescent="0.3">
      <c r="B231" s="3"/>
      <c r="C231" s="93" t="s">
        <v>28</v>
      </c>
      <c r="D231" s="14"/>
      <c r="E231" s="14"/>
      <c r="F231" s="14"/>
      <c r="G231" s="14"/>
      <c r="H231" s="97" t="s">
        <v>29</v>
      </c>
      <c r="I231" s="19"/>
      <c r="J231" s="14"/>
      <c r="K231" s="11"/>
      <c r="L231" s="93"/>
      <c r="M231" s="66"/>
    </row>
    <row r="232" spans="2:13" ht="15.6" x14ac:dyDescent="0.3">
      <c r="B232" s="3"/>
      <c r="C232" s="94"/>
      <c r="D232" s="8"/>
      <c r="E232" s="15"/>
      <c r="F232" s="8"/>
      <c r="G232" s="8"/>
      <c r="H232" s="98"/>
      <c r="I232" s="18"/>
      <c r="J232" s="8"/>
      <c r="K232" s="45"/>
      <c r="L232" s="94"/>
      <c r="M232" s="67"/>
    </row>
    <row r="233" spans="2:13" ht="15.6" x14ac:dyDescent="0.3">
      <c r="B233" s="3"/>
      <c r="C233" s="2" t="s">
        <v>1</v>
      </c>
      <c r="D233" s="95">
        <f>+L225+3</f>
        <v>46153</v>
      </c>
      <c r="E233" s="96"/>
      <c r="F233" s="95">
        <f>D233+1</f>
        <v>46154</v>
      </c>
      <c r="G233" s="96"/>
      <c r="H233" s="95">
        <f>+F233+1</f>
        <v>46155</v>
      </c>
      <c r="I233" s="96"/>
      <c r="J233" s="100">
        <f>+H233+1</f>
        <v>46156</v>
      </c>
      <c r="K233" s="101"/>
      <c r="L233" s="100">
        <f>+J233+1</f>
        <v>46157</v>
      </c>
      <c r="M233" s="96"/>
    </row>
    <row r="234" spans="2:13" ht="15.6" x14ac:dyDescent="0.3">
      <c r="B234" s="3">
        <f>+B226+1</f>
        <v>20</v>
      </c>
      <c r="C234" s="6" t="str">
        <f>+CONCATENATE(B$1," ",B234)</f>
        <v>sett. 20</v>
      </c>
      <c r="D234" s="6" t="s">
        <v>2</v>
      </c>
      <c r="E234" s="6" t="s">
        <v>3</v>
      </c>
      <c r="F234" s="6" t="s">
        <v>2</v>
      </c>
      <c r="G234" s="6" t="s">
        <v>3</v>
      </c>
      <c r="H234" s="6" t="s">
        <v>2</v>
      </c>
      <c r="I234" s="6" t="s">
        <v>3</v>
      </c>
      <c r="J234" s="6" t="s">
        <v>2</v>
      </c>
      <c r="K234" s="6" t="s">
        <v>3</v>
      </c>
      <c r="L234" s="6" t="s">
        <v>2</v>
      </c>
      <c r="M234" s="6" t="s">
        <v>3</v>
      </c>
    </row>
    <row r="235" spans="2:13" ht="16.5" customHeight="1" x14ac:dyDescent="0.3">
      <c r="B235" s="3"/>
      <c r="C235" s="7" t="s">
        <v>5</v>
      </c>
      <c r="D235" s="22"/>
      <c r="E235" s="49"/>
      <c r="F235" s="68" t="s">
        <v>39</v>
      </c>
      <c r="G235" s="46" t="s">
        <v>8</v>
      </c>
      <c r="H235" s="48" t="s">
        <v>9</v>
      </c>
      <c r="I235" s="48" t="s">
        <v>10</v>
      </c>
      <c r="J235" s="62" t="s">
        <v>34</v>
      </c>
      <c r="K235" s="23" t="s">
        <v>35</v>
      </c>
      <c r="L235" s="13"/>
      <c r="M235" s="63" t="s">
        <v>14</v>
      </c>
    </row>
    <row r="236" spans="2:13" ht="15.6" x14ac:dyDescent="0.3">
      <c r="B236" s="3"/>
      <c r="C236" s="7" t="s">
        <v>16</v>
      </c>
      <c r="D236" s="22"/>
      <c r="E236" s="50" t="s">
        <v>17</v>
      </c>
      <c r="F236" s="10"/>
      <c r="G236" s="16" t="s">
        <v>69</v>
      </c>
      <c r="H236" s="50" t="s">
        <v>18</v>
      </c>
      <c r="I236" s="40"/>
      <c r="J236" s="53" t="s">
        <v>57</v>
      </c>
      <c r="K236" s="40"/>
      <c r="L236" s="14"/>
      <c r="M236" s="64" t="s">
        <v>14</v>
      </c>
    </row>
    <row r="237" spans="2:13" ht="15.6" x14ac:dyDescent="0.3">
      <c r="B237" s="3"/>
      <c r="C237" s="7" t="s">
        <v>21</v>
      </c>
      <c r="D237" s="14"/>
      <c r="E237" s="14"/>
      <c r="F237" s="62" t="s">
        <v>23</v>
      </c>
      <c r="G237" s="14"/>
      <c r="H237" s="50" t="s">
        <v>40</v>
      </c>
      <c r="I237" s="50" t="s">
        <v>25</v>
      </c>
      <c r="J237" s="50" t="s">
        <v>72</v>
      </c>
      <c r="K237" s="40"/>
      <c r="L237" s="60"/>
      <c r="M237" s="64" t="s">
        <v>14</v>
      </c>
    </row>
    <row r="238" spans="2:13" ht="16.5" customHeight="1" x14ac:dyDescent="0.3">
      <c r="B238" s="3"/>
      <c r="C238" s="7"/>
      <c r="D238" s="14"/>
      <c r="E238" s="14"/>
      <c r="F238" s="14"/>
      <c r="G238" s="10"/>
      <c r="H238" s="14"/>
      <c r="I238" s="14"/>
      <c r="J238" s="14"/>
      <c r="K238" s="14"/>
      <c r="L238" s="21"/>
      <c r="M238" s="69"/>
    </row>
    <row r="239" spans="2:13" ht="15.75" customHeight="1" x14ac:dyDescent="0.3">
      <c r="B239" s="3"/>
      <c r="C239" s="93" t="s">
        <v>28</v>
      </c>
      <c r="D239" s="14"/>
      <c r="E239" s="14"/>
      <c r="F239" s="14"/>
      <c r="G239" s="10"/>
      <c r="H239" s="106" t="s">
        <v>29</v>
      </c>
      <c r="I239" s="14"/>
      <c r="J239" s="14"/>
      <c r="K239" s="14"/>
      <c r="L239" s="21"/>
      <c r="M239" s="69"/>
    </row>
    <row r="240" spans="2:13" ht="16.2" thickBot="1" x14ac:dyDescent="0.35">
      <c r="B240" s="3"/>
      <c r="C240" s="94"/>
      <c r="D240" s="15"/>
      <c r="E240" s="70"/>
      <c r="F240" s="70"/>
      <c r="G240" s="76"/>
      <c r="H240" s="107"/>
      <c r="I240" s="70"/>
      <c r="J240" s="70"/>
      <c r="K240" s="70"/>
      <c r="L240" s="73"/>
      <c r="M240" s="74"/>
    </row>
    <row r="241" spans="2:13" ht="15.6" x14ac:dyDescent="0.3">
      <c r="B241" s="3"/>
      <c r="C241" s="2" t="s">
        <v>1</v>
      </c>
      <c r="D241" s="95">
        <f>+L233+3</f>
        <v>46160</v>
      </c>
      <c r="E241" s="96"/>
      <c r="F241" s="95">
        <f>D241+1</f>
        <v>46161</v>
      </c>
      <c r="G241" s="96"/>
      <c r="H241" s="95">
        <f>+F241+1</f>
        <v>46162</v>
      </c>
      <c r="I241" s="96"/>
      <c r="J241" s="100">
        <f>+H241+1</f>
        <v>46163</v>
      </c>
      <c r="K241" s="101"/>
      <c r="L241" s="100">
        <f>+J241+1</f>
        <v>46164</v>
      </c>
      <c r="M241" s="96"/>
    </row>
    <row r="242" spans="2:13" ht="15.6" x14ac:dyDescent="0.3">
      <c r="B242" s="3">
        <f>+B234+1</f>
        <v>21</v>
      </c>
      <c r="C242" s="6" t="str">
        <f>+CONCATENATE(B$1," ",B242)</f>
        <v>sett. 21</v>
      </c>
      <c r="D242" s="6" t="s">
        <v>2</v>
      </c>
      <c r="E242" s="6" t="s">
        <v>3</v>
      </c>
      <c r="F242" s="6" t="s">
        <v>2</v>
      </c>
      <c r="G242" s="6" t="s">
        <v>3</v>
      </c>
      <c r="H242" s="6" t="s">
        <v>2</v>
      </c>
      <c r="I242" s="6" t="s">
        <v>3</v>
      </c>
      <c r="J242" s="6" t="s">
        <v>2</v>
      </c>
      <c r="K242" s="6" t="s">
        <v>3</v>
      </c>
      <c r="L242" s="6" t="s">
        <v>2</v>
      </c>
      <c r="M242" s="6" t="s">
        <v>3</v>
      </c>
    </row>
    <row r="243" spans="2:13" ht="16.5" customHeight="1" x14ac:dyDescent="0.3">
      <c r="B243" s="3"/>
      <c r="C243" s="7" t="s">
        <v>5</v>
      </c>
      <c r="D243" s="46" t="s">
        <v>67</v>
      </c>
      <c r="E243" s="46" t="s">
        <v>8</v>
      </c>
      <c r="F243" s="50" t="s">
        <v>68</v>
      </c>
      <c r="G243" s="81" t="s">
        <v>59</v>
      </c>
      <c r="H243" s="62" t="s">
        <v>9</v>
      </c>
      <c r="I243" s="48" t="s">
        <v>10</v>
      </c>
      <c r="J243" s="48" t="s">
        <v>11</v>
      </c>
      <c r="K243" s="57" t="s">
        <v>12</v>
      </c>
      <c r="L243" s="56" t="s">
        <v>13</v>
      </c>
      <c r="M243" s="63" t="s">
        <v>14</v>
      </c>
    </row>
    <row r="244" spans="2:13" ht="15.6" x14ac:dyDescent="0.3">
      <c r="B244" s="3"/>
      <c r="C244" s="7" t="s">
        <v>16</v>
      </c>
      <c r="D244" s="46" t="s">
        <v>67</v>
      </c>
      <c r="E244" s="50" t="s">
        <v>17</v>
      </c>
      <c r="F244" s="80"/>
      <c r="G244" s="80"/>
      <c r="H244" s="62" t="s">
        <v>18</v>
      </c>
      <c r="I244" s="19"/>
      <c r="J244" s="50" t="s">
        <v>19</v>
      </c>
      <c r="K244" s="11"/>
      <c r="L244" s="14"/>
      <c r="M244" s="64" t="s">
        <v>14</v>
      </c>
    </row>
    <row r="245" spans="2:13" ht="15.6" x14ac:dyDescent="0.3">
      <c r="B245" s="3"/>
      <c r="C245" s="7" t="s">
        <v>21</v>
      </c>
      <c r="D245" s="54" t="s">
        <v>22</v>
      </c>
      <c r="E245" s="40"/>
      <c r="F245" s="50" t="s">
        <v>70</v>
      </c>
      <c r="G245" s="80"/>
      <c r="H245" s="55" t="s">
        <v>24</v>
      </c>
      <c r="I245" s="50" t="s">
        <v>25</v>
      </c>
      <c r="J245" s="50" t="s">
        <v>40</v>
      </c>
      <c r="K245" s="11"/>
      <c r="L245" s="60"/>
      <c r="M245" s="64" t="s">
        <v>14</v>
      </c>
    </row>
    <row r="246" spans="2:13" ht="16.5" customHeight="1" x14ac:dyDescent="0.3">
      <c r="B246" s="3"/>
      <c r="C246" s="7"/>
      <c r="D246" s="14"/>
      <c r="E246" s="14"/>
      <c r="F246" s="14"/>
      <c r="G246" s="14"/>
      <c r="H246" s="65"/>
      <c r="I246" s="19"/>
      <c r="J246" s="14"/>
      <c r="K246" s="11"/>
      <c r="L246" s="14"/>
      <c r="M246" s="66"/>
    </row>
    <row r="247" spans="2:13" ht="15.75" customHeight="1" x14ac:dyDescent="0.3">
      <c r="B247" s="3"/>
      <c r="C247" s="93" t="s">
        <v>28</v>
      </c>
      <c r="D247" s="14"/>
      <c r="E247" s="14"/>
      <c r="F247" s="14"/>
      <c r="G247" s="14"/>
      <c r="H247" s="97" t="s">
        <v>29</v>
      </c>
      <c r="I247" s="19"/>
      <c r="J247" s="14"/>
      <c r="K247" s="11"/>
      <c r="L247" s="93"/>
      <c r="M247" s="66"/>
    </row>
    <row r="248" spans="2:13" ht="15.6" x14ac:dyDescent="0.3">
      <c r="B248" s="3"/>
      <c r="C248" s="94"/>
      <c r="D248" s="8"/>
      <c r="E248" s="15"/>
      <c r="F248" s="8"/>
      <c r="G248" s="8"/>
      <c r="H248" s="98"/>
      <c r="I248" s="18"/>
      <c r="J248" s="8"/>
      <c r="K248" s="45"/>
      <c r="L248" s="94"/>
      <c r="M248" s="67"/>
    </row>
    <row r="249" spans="2:13" ht="15.6" x14ac:dyDescent="0.3">
      <c r="B249" s="3"/>
      <c r="C249" s="2" t="s">
        <v>1</v>
      </c>
      <c r="D249" s="95">
        <f>+L241+3</f>
        <v>46167</v>
      </c>
      <c r="E249" s="96"/>
      <c r="F249" s="95">
        <f>D249+1</f>
        <v>46168</v>
      </c>
      <c r="G249" s="96"/>
      <c r="H249" s="95">
        <f>+F249+1</f>
        <v>46169</v>
      </c>
      <c r="I249" s="96"/>
      <c r="J249" s="100">
        <f>+H249+1</f>
        <v>46170</v>
      </c>
      <c r="K249" s="101"/>
      <c r="L249" s="100">
        <f>+J249+1</f>
        <v>46171</v>
      </c>
      <c r="M249" s="96"/>
    </row>
    <row r="250" spans="2:13" ht="15.6" x14ac:dyDescent="0.3">
      <c r="B250" s="3">
        <f>+B242+1</f>
        <v>22</v>
      </c>
      <c r="C250" s="6" t="str">
        <f>+CONCATENATE(B$1," ",B250)</f>
        <v>sett. 22</v>
      </c>
      <c r="D250" s="6" t="s">
        <v>2</v>
      </c>
      <c r="E250" s="6" t="s">
        <v>3</v>
      </c>
      <c r="F250" s="6" t="s">
        <v>2</v>
      </c>
      <c r="G250" s="6" t="s">
        <v>3</v>
      </c>
      <c r="H250" s="6" t="s">
        <v>2</v>
      </c>
      <c r="I250" s="6" t="s">
        <v>3</v>
      </c>
      <c r="J250" s="6" t="s">
        <v>2</v>
      </c>
      <c r="K250" s="6" t="s">
        <v>3</v>
      </c>
      <c r="L250" s="6" t="s">
        <v>2</v>
      </c>
      <c r="M250" s="6" t="s">
        <v>3</v>
      </c>
    </row>
    <row r="251" spans="2:13" ht="16.5" customHeight="1" x14ac:dyDescent="0.3">
      <c r="B251" s="3"/>
      <c r="C251" s="7" t="s">
        <v>5</v>
      </c>
      <c r="D251" s="22"/>
      <c r="E251" s="49"/>
      <c r="F251" s="68" t="s">
        <v>39</v>
      </c>
      <c r="G251" s="46" t="s">
        <v>8</v>
      </c>
      <c r="H251" s="48" t="s">
        <v>9</v>
      </c>
      <c r="I251" s="48" t="s">
        <v>10</v>
      </c>
      <c r="J251" s="62" t="s">
        <v>34</v>
      </c>
      <c r="K251" s="23" t="s">
        <v>35</v>
      </c>
      <c r="L251" s="13"/>
      <c r="M251" s="63" t="s">
        <v>14</v>
      </c>
    </row>
    <row r="252" spans="2:13" ht="15.6" x14ac:dyDescent="0.3">
      <c r="B252" s="3"/>
      <c r="C252" s="7" t="s">
        <v>16</v>
      </c>
      <c r="D252" s="22"/>
      <c r="E252" s="50" t="s">
        <v>17</v>
      </c>
      <c r="F252" s="10"/>
      <c r="G252" s="16" t="s">
        <v>69</v>
      </c>
      <c r="H252" s="50" t="s">
        <v>18</v>
      </c>
      <c r="I252" s="40"/>
      <c r="J252" s="53" t="s">
        <v>57</v>
      </c>
      <c r="K252" s="40"/>
      <c r="L252" s="14"/>
      <c r="M252" s="64" t="s">
        <v>14</v>
      </c>
    </row>
    <row r="253" spans="2:13" ht="15.6" x14ac:dyDescent="0.3">
      <c r="B253" s="3"/>
      <c r="C253" s="7" t="s">
        <v>21</v>
      </c>
      <c r="D253" s="14"/>
      <c r="E253" s="14"/>
      <c r="F253" s="62" t="s">
        <v>23</v>
      </c>
      <c r="G253" s="14"/>
      <c r="H253" s="50" t="s">
        <v>40</v>
      </c>
      <c r="I253" s="50" t="s">
        <v>25</v>
      </c>
      <c r="J253" s="50" t="s">
        <v>72</v>
      </c>
      <c r="K253" s="40"/>
      <c r="L253" s="60"/>
      <c r="M253" s="64" t="s">
        <v>14</v>
      </c>
    </row>
    <row r="254" spans="2:13" ht="16.5" customHeight="1" x14ac:dyDescent="0.3">
      <c r="B254" s="3"/>
      <c r="C254" s="7"/>
      <c r="D254" s="14"/>
      <c r="E254" s="14"/>
      <c r="F254" s="14"/>
      <c r="G254" s="10"/>
      <c r="H254" s="14"/>
      <c r="I254" s="14"/>
      <c r="J254" s="14"/>
      <c r="K254" s="14"/>
      <c r="L254" s="21"/>
      <c r="M254" s="69"/>
    </row>
    <row r="255" spans="2:13" ht="15.75" customHeight="1" x14ac:dyDescent="0.3">
      <c r="B255" s="3"/>
      <c r="C255" s="93" t="s">
        <v>28</v>
      </c>
      <c r="D255" s="14"/>
      <c r="E255" s="14"/>
      <c r="F255" s="14"/>
      <c r="G255" s="10"/>
      <c r="H255" s="106" t="s">
        <v>29</v>
      </c>
      <c r="I255" s="14"/>
      <c r="J255" s="14"/>
      <c r="K255" s="14"/>
      <c r="L255" s="21"/>
      <c r="M255" s="69"/>
    </row>
    <row r="256" spans="2:13" ht="16.2" thickBot="1" x14ac:dyDescent="0.35">
      <c r="B256" s="3"/>
      <c r="C256" s="94"/>
      <c r="D256" s="15"/>
      <c r="E256" s="70"/>
      <c r="F256" s="70"/>
      <c r="G256" s="76"/>
      <c r="H256" s="107"/>
      <c r="I256" s="70"/>
      <c r="J256" s="70"/>
      <c r="K256" s="70"/>
      <c r="L256" s="73"/>
      <c r="M256" s="74"/>
    </row>
  </sheetData>
  <mergeCells count="238">
    <mergeCell ref="L231:L232"/>
    <mergeCell ref="L247:L248"/>
    <mergeCell ref="L159:L160"/>
    <mergeCell ref="H143:H144"/>
    <mergeCell ref="H159:H160"/>
    <mergeCell ref="H207:H208"/>
    <mergeCell ref="H223:H224"/>
    <mergeCell ref="H239:H240"/>
    <mergeCell ref="J249:K249"/>
    <mergeCell ref="L249:M249"/>
    <mergeCell ref="J241:K241"/>
    <mergeCell ref="L241:M241"/>
    <mergeCell ref="J233:K233"/>
    <mergeCell ref="L233:M233"/>
    <mergeCell ref="J177:K177"/>
    <mergeCell ref="L177:M177"/>
    <mergeCell ref="H215:H216"/>
    <mergeCell ref="L215:L216"/>
    <mergeCell ref="C239:C240"/>
    <mergeCell ref="D233:E233"/>
    <mergeCell ref="F233:G233"/>
    <mergeCell ref="H233:I233"/>
    <mergeCell ref="C231:C232"/>
    <mergeCell ref="H231:H232"/>
    <mergeCell ref="H255:H256"/>
    <mergeCell ref="C255:C256"/>
    <mergeCell ref="D249:E249"/>
    <mergeCell ref="F249:G249"/>
    <mergeCell ref="H249:I249"/>
    <mergeCell ref="C247:C248"/>
    <mergeCell ref="H247:H248"/>
    <mergeCell ref="D241:E241"/>
    <mergeCell ref="F241:G241"/>
    <mergeCell ref="H241:I241"/>
    <mergeCell ref="F225:G225"/>
    <mergeCell ref="H225:I225"/>
    <mergeCell ref="J225:K225"/>
    <mergeCell ref="L225:M225"/>
    <mergeCell ref="C223:C224"/>
    <mergeCell ref="D217:E217"/>
    <mergeCell ref="F217:G217"/>
    <mergeCell ref="H217:I217"/>
    <mergeCell ref="J217:K217"/>
    <mergeCell ref="L217:M217"/>
    <mergeCell ref="D225:E225"/>
    <mergeCell ref="C215:C216"/>
    <mergeCell ref="D209:E209"/>
    <mergeCell ref="F209:G209"/>
    <mergeCell ref="H209:I209"/>
    <mergeCell ref="J209:K209"/>
    <mergeCell ref="L209:M209"/>
    <mergeCell ref="C207:C208"/>
    <mergeCell ref="D201:E201"/>
    <mergeCell ref="F201:G201"/>
    <mergeCell ref="H201:I201"/>
    <mergeCell ref="J201:K201"/>
    <mergeCell ref="L201:M201"/>
    <mergeCell ref="C199:C200"/>
    <mergeCell ref="H199:H200"/>
    <mergeCell ref="L199:L200"/>
    <mergeCell ref="D193:E193"/>
    <mergeCell ref="F193:G193"/>
    <mergeCell ref="H193:I193"/>
    <mergeCell ref="J193:K193"/>
    <mergeCell ref="L193:M193"/>
    <mergeCell ref="D169:E169"/>
    <mergeCell ref="F169:G169"/>
    <mergeCell ref="H169:I169"/>
    <mergeCell ref="J169:K169"/>
    <mergeCell ref="L169:M169"/>
    <mergeCell ref="C191:C192"/>
    <mergeCell ref="H191:H192"/>
    <mergeCell ref="H183:H184"/>
    <mergeCell ref="L183:L184"/>
    <mergeCell ref="C183:C184"/>
    <mergeCell ref="H175:H176"/>
    <mergeCell ref="C175:C176"/>
    <mergeCell ref="D185:E185"/>
    <mergeCell ref="F185:G185"/>
    <mergeCell ref="H185:I185"/>
    <mergeCell ref="J185:K185"/>
    <mergeCell ref="L185:M185"/>
    <mergeCell ref="D177:E177"/>
    <mergeCell ref="F177:G177"/>
    <mergeCell ref="H177:I177"/>
    <mergeCell ref="C167:C168"/>
    <mergeCell ref="H167:H168"/>
    <mergeCell ref="L167:L168"/>
    <mergeCell ref="D161:E161"/>
    <mergeCell ref="F161:G161"/>
    <mergeCell ref="H161:I161"/>
    <mergeCell ref="J161:K161"/>
    <mergeCell ref="L161:M161"/>
    <mergeCell ref="C159:C160"/>
    <mergeCell ref="D153:E153"/>
    <mergeCell ref="F153:G153"/>
    <mergeCell ref="H153:I153"/>
    <mergeCell ref="J153:K153"/>
    <mergeCell ref="L153:M153"/>
    <mergeCell ref="C151:C152"/>
    <mergeCell ref="H151:H152"/>
    <mergeCell ref="L151:L152"/>
    <mergeCell ref="C135:C136"/>
    <mergeCell ref="H135:H136"/>
    <mergeCell ref="L135:L136"/>
    <mergeCell ref="D129:E129"/>
    <mergeCell ref="F129:G129"/>
    <mergeCell ref="H129:I129"/>
    <mergeCell ref="J129:K129"/>
    <mergeCell ref="L129:M129"/>
    <mergeCell ref="D145:E145"/>
    <mergeCell ref="F145:G145"/>
    <mergeCell ref="H145:I145"/>
    <mergeCell ref="J145:K145"/>
    <mergeCell ref="L145:M145"/>
    <mergeCell ref="C143:C144"/>
    <mergeCell ref="D137:E137"/>
    <mergeCell ref="F137:G137"/>
    <mergeCell ref="H137:I137"/>
    <mergeCell ref="J137:K137"/>
    <mergeCell ref="L137:M137"/>
    <mergeCell ref="C127:C128"/>
    <mergeCell ref="D121:E121"/>
    <mergeCell ref="F121:G121"/>
    <mergeCell ref="H121:I121"/>
    <mergeCell ref="J121:K121"/>
    <mergeCell ref="L121:M121"/>
    <mergeCell ref="C119:C120"/>
    <mergeCell ref="H119:H120"/>
    <mergeCell ref="L119:L120"/>
    <mergeCell ref="H127:H128"/>
    <mergeCell ref="C103:C104"/>
    <mergeCell ref="H103:H104"/>
    <mergeCell ref="L103:L104"/>
    <mergeCell ref="D97:E97"/>
    <mergeCell ref="F97:G97"/>
    <mergeCell ref="H97:I97"/>
    <mergeCell ref="J97:K97"/>
    <mergeCell ref="L97:M97"/>
    <mergeCell ref="D113:E113"/>
    <mergeCell ref="F113:G113"/>
    <mergeCell ref="H113:I113"/>
    <mergeCell ref="J113:K113"/>
    <mergeCell ref="L113:M113"/>
    <mergeCell ref="C111:C112"/>
    <mergeCell ref="D105:E105"/>
    <mergeCell ref="F105:G105"/>
    <mergeCell ref="H105:I105"/>
    <mergeCell ref="L105:M105"/>
    <mergeCell ref="H111:H112"/>
    <mergeCell ref="J105:K105"/>
    <mergeCell ref="C95:C96"/>
    <mergeCell ref="D89:E89"/>
    <mergeCell ref="F89:G89"/>
    <mergeCell ref="H89:I89"/>
    <mergeCell ref="J89:K89"/>
    <mergeCell ref="L89:M89"/>
    <mergeCell ref="C87:C88"/>
    <mergeCell ref="D81:E81"/>
    <mergeCell ref="F81:G81"/>
    <mergeCell ref="H81:I81"/>
    <mergeCell ref="J81:K81"/>
    <mergeCell ref="L81:M81"/>
    <mergeCell ref="D65:E65"/>
    <mergeCell ref="D73:E73"/>
    <mergeCell ref="F73:G73"/>
    <mergeCell ref="H73:I73"/>
    <mergeCell ref="J73:K73"/>
    <mergeCell ref="L73:M73"/>
    <mergeCell ref="C79:C80"/>
    <mergeCell ref="H71:H72"/>
    <mergeCell ref="L71:L72"/>
    <mergeCell ref="F65:G65"/>
    <mergeCell ref="H65:I65"/>
    <mergeCell ref="J65:K65"/>
    <mergeCell ref="L65:M65"/>
    <mergeCell ref="C71:C72"/>
    <mergeCell ref="F1:G1"/>
    <mergeCell ref="D1:E1"/>
    <mergeCell ref="H1:I1"/>
    <mergeCell ref="J1:K1"/>
    <mergeCell ref="L1:M1"/>
    <mergeCell ref="L49:M49"/>
    <mergeCell ref="L41:M41"/>
    <mergeCell ref="L25:M25"/>
    <mergeCell ref="J49:K49"/>
    <mergeCell ref="J41:K41"/>
    <mergeCell ref="J33:K33"/>
    <mergeCell ref="L39:L40"/>
    <mergeCell ref="L33:M33"/>
    <mergeCell ref="L23:L24"/>
    <mergeCell ref="H33:I33"/>
    <mergeCell ref="H31:H32"/>
    <mergeCell ref="H47:H48"/>
    <mergeCell ref="L9:M9"/>
    <mergeCell ref="L17:M17"/>
    <mergeCell ref="L7:L8"/>
    <mergeCell ref="D25:E25"/>
    <mergeCell ref="F25:G25"/>
    <mergeCell ref="H25:I25"/>
    <mergeCell ref="F3:F4"/>
    <mergeCell ref="L57:M57"/>
    <mergeCell ref="F57:G57"/>
    <mergeCell ref="H57:I57"/>
    <mergeCell ref="J57:K57"/>
    <mergeCell ref="H55:H56"/>
    <mergeCell ref="L55:L56"/>
    <mergeCell ref="C55:C56"/>
    <mergeCell ref="D57:E57"/>
    <mergeCell ref="C7:C8"/>
    <mergeCell ref="H9:I9"/>
    <mergeCell ref="D17:E17"/>
    <mergeCell ref="F17:G17"/>
    <mergeCell ref="H17:I17"/>
    <mergeCell ref="C23:C24"/>
    <mergeCell ref="C15:C16"/>
    <mergeCell ref="J25:K25"/>
    <mergeCell ref="J9:K9"/>
    <mergeCell ref="D9:E9"/>
    <mergeCell ref="F9:G9"/>
    <mergeCell ref="J17:K17"/>
    <mergeCell ref="H23:H24"/>
    <mergeCell ref="H15:H16"/>
    <mergeCell ref="H7:H8"/>
    <mergeCell ref="C31:C32"/>
    <mergeCell ref="C63:C64"/>
    <mergeCell ref="D33:E33"/>
    <mergeCell ref="D49:E49"/>
    <mergeCell ref="F49:G49"/>
    <mergeCell ref="H49:I49"/>
    <mergeCell ref="F33:G33"/>
    <mergeCell ref="C47:C48"/>
    <mergeCell ref="C39:C40"/>
    <mergeCell ref="D41:E41"/>
    <mergeCell ref="F41:G41"/>
    <mergeCell ref="H41:I41"/>
    <mergeCell ref="H39:H40"/>
    <mergeCell ref="H63:H64"/>
  </mergeCells>
  <conditionalFormatting sqref="C7">
    <cfRule type="containsBlanks" dxfId="316" priority="877">
      <formula>LEN(TRIM(C7))=0</formula>
    </cfRule>
  </conditionalFormatting>
  <conditionalFormatting sqref="C15">
    <cfRule type="containsBlanks" dxfId="315" priority="314">
      <formula>LEN(TRIM(C15))=0</formula>
    </cfRule>
  </conditionalFormatting>
  <conditionalFormatting sqref="C23">
    <cfRule type="containsBlanks" dxfId="314" priority="313">
      <formula>LEN(TRIM(C23))=0</formula>
    </cfRule>
  </conditionalFormatting>
  <conditionalFormatting sqref="C31">
    <cfRule type="containsBlanks" dxfId="313" priority="312">
      <formula>LEN(TRIM(C31))=0</formula>
    </cfRule>
  </conditionalFormatting>
  <conditionalFormatting sqref="C39">
    <cfRule type="containsBlanks" dxfId="312" priority="311">
      <formula>LEN(TRIM(C39))=0</formula>
    </cfRule>
  </conditionalFormatting>
  <conditionalFormatting sqref="C47">
    <cfRule type="containsBlanks" dxfId="311" priority="310">
      <formula>LEN(TRIM(C47))=0</formula>
    </cfRule>
  </conditionalFormatting>
  <conditionalFormatting sqref="C55">
    <cfRule type="containsBlanks" dxfId="310" priority="309">
      <formula>LEN(TRIM(C55))=0</formula>
    </cfRule>
  </conditionalFormatting>
  <conditionalFormatting sqref="C63">
    <cfRule type="containsBlanks" dxfId="309" priority="308">
      <formula>LEN(TRIM(C63))=0</formula>
    </cfRule>
  </conditionalFormatting>
  <conditionalFormatting sqref="C71">
    <cfRule type="containsBlanks" dxfId="308" priority="307">
      <formula>LEN(TRIM(C71))=0</formula>
    </cfRule>
  </conditionalFormatting>
  <conditionalFormatting sqref="C79">
    <cfRule type="containsBlanks" dxfId="307" priority="306">
      <formula>LEN(TRIM(C79))=0</formula>
    </cfRule>
  </conditionalFormatting>
  <conditionalFormatting sqref="C87">
    <cfRule type="containsBlanks" dxfId="306" priority="305">
      <formula>LEN(TRIM(C87))=0</formula>
    </cfRule>
  </conditionalFormatting>
  <conditionalFormatting sqref="C95">
    <cfRule type="containsBlanks" dxfId="305" priority="304">
      <formula>LEN(TRIM(C95))=0</formula>
    </cfRule>
  </conditionalFormatting>
  <conditionalFormatting sqref="C103">
    <cfRule type="containsBlanks" dxfId="304" priority="303">
      <formula>LEN(TRIM(C103))=0</formula>
    </cfRule>
  </conditionalFormatting>
  <conditionalFormatting sqref="C111">
    <cfRule type="containsBlanks" dxfId="303" priority="302">
      <formula>LEN(TRIM(C111))=0</formula>
    </cfRule>
  </conditionalFormatting>
  <conditionalFormatting sqref="C119">
    <cfRule type="containsBlanks" dxfId="302" priority="301">
      <formula>LEN(TRIM(C119))=0</formula>
    </cfRule>
  </conditionalFormatting>
  <conditionalFormatting sqref="C127">
    <cfRule type="containsBlanks" dxfId="301" priority="300">
      <formula>LEN(TRIM(C127))=0</formula>
    </cfRule>
  </conditionalFormatting>
  <conditionalFormatting sqref="C135">
    <cfRule type="containsBlanks" dxfId="300" priority="299">
      <formula>LEN(TRIM(C135))=0</formula>
    </cfRule>
  </conditionalFormatting>
  <conditionalFormatting sqref="C143">
    <cfRule type="containsBlanks" dxfId="299" priority="298">
      <formula>LEN(TRIM(C143))=0</formula>
    </cfRule>
  </conditionalFormatting>
  <conditionalFormatting sqref="C151">
    <cfRule type="containsBlanks" dxfId="298" priority="297">
      <formula>LEN(TRIM(C151))=0</formula>
    </cfRule>
  </conditionalFormatting>
  <conditionalFormatting sqref="C159">
    <cfRule type="containsBlanks" dxfId="297" priority="296">
      <formula>LEN(TRIM(C159))=0</formula>
    </cfRule>
  </conditionalFormatting>
  <conditionalFormatting sqref="C167">
    <cfRule type="containsBlanks" dxfId="296" priority="295">
      <formula>LEN(TRIM(C167))=0</formula>
    </cfRule>
  </conditionalFormatting>
  <conditionalFormatting sqref="C175">
    <cfRule type="containsBlanks" dxfId="295" priority="294">
      <formula>LEN(TRIM(C175))=0</formula>
    </cfRule>
  </conditionalFormatting>
  <conditionalFormatting sqref="C183">
    <cfRule type="containsBlanks" dxfId="294" priority="293">
      <formula>LEN(TRIM(C183))=0</formula>
    </cfRule>
  </conditionalFormatting>
  <conditionalFormatting sqref="C191">
    <cfRule type="containsBlanks" dxfId="293" priority="292">
      <formula>LEN(TRIM(C191))=0</formula>
    </cfRule>
  </conditionalFormatting>
  <conditionalFormatting sqref="C199">
    <cfRule type="containsBlanks" dxfId="292" priority="291">
      <formula>LEN(TRIM(C199))=0</formula>
    </cfRule>
  </conditionalFormatting>
  <conditionalFormatting sqref="C207">
    <cfRule type="containsBlanks" dxfId="291" priority="290">
      <formula>LEN(TRIM(C207))=0</formula>
    </cfRule>
  </conditionalFormatting>
  <conditionalFormatting sqref="C215">
    <cfRule type="containsBlanks" dxfId="290" priority="289">
      <formula>LEN(TRIM(C215))=0</formula>
    </cfRule>
  </conditionalFormatting>
  <conditionalFormatting sqref="C223">
    <cfRule type="containsBlanks" dxfId="289" priority="288">
      <formula>LEN(TRIM(C223))=0</formula>
    </cfRule>
  </conditionalFormatting>
  <conditionalFormatting sqref="C231">
    <cfRule type="containsBlanks" dxfId="288" priority="287">
      <formula>LEN(TRIM(C231))=0</formula>
    </cfRule>
  </conditionalFormatting>
  <conditionalFormatting sqref="C239">
    <cfRule type="containsBlanks" dxfId="287" priority="286">
      <formula>LEN(TRIM(C239))=0</formula>
    </cfRule>
  </conditionalFormatting>
  <conditionalFormatting sqref="C247">
    <cfRule type="containsBlanks" dxfId="286" priority="285">
      <formula>LEN(TRIM(C247))=0</formula>
    </cfRule>
  </conditionalFormatting>
  <conditionalFormatting sqref="C255">
    <cfRule type="containsBlanks" dxfId="285" priority="284">
      <formula>LEN(TRIM(C255))=0</formula>
    </cfRule>
  </conditionalFormatting>
  <conditionalFormatting sqref="D120">
    <cfRule type="containsBlanks" dxfId="284" priority="436">
      <formula>LEN(TRIM(D120))=0</formula>
    </cfRule>
  </conditionalFormatting>
  <conditionalFormatting sqref="D136">
    <cfRule type="containsBlanks" dxfId="283" priority="425">
      <formula>LEN(TRIM(D136))=0</formula>
    </cfRule>
  </conditionalFormatting>
  <conditionalFormatting sqref="D64:E64">
    <cfRule type="containsBlanks" dxfId="282" priority="89">
      <formula>LEN(TRIM(D64))=0</formula>
    </cfRule>
  </conditionalFormatting>
  <conditionalFormatting sqref="D80:M80">
    <cfRule type="containsBlanks" dxfId="274" priority="782">
      <formula>LEN(TRIM(D80))=0</formula>
    </cfRule>
  </conditionalFormatting>
  <conditionalFormatting sqref="D88:M88">
    <cfRule type="containsBlanks" dxfId="273" priority="470">
      <formula>LEN(TRIM(D88))=0</formula>
    </cfRule>
  </conditionalFormatting>
  <conditionalFormatting sqref="D96:M96">
    <cfRule type="containsBlanks" dxfId="272" priority="458">
      <formula>LEN(TRIM(D96))=0</formula>
    </cfRule>
  </conditionalFormatting>
  <conditionalFormatting sqref="F8:G8">
    <cfRule type="containsBlanks" dxfId="270" priority="214">
      <formula>LEN(TRIM(F8))=0</formula>
    </cfRule>
  </conditionalFormatting>
  <conditionalFormatting sqref="F24:G24">
    <cfRule type="containsBlanks" dxfId="269" priority="199">
      <formula>LEN(TRIM(F24))=0</formula>
    </cfRule>
  </conditionalFormatting>
  <conditionalFormatting sqref="F40:G40">
    <cfRule type="containsBlanks" dxfId="268" priority="188">
      <formula>LEN(TRIM(F40))=0</formula>
    </cfRule>
  </conditionalFormatting>
  <conditionalFormatting sqref="F56:G56">
    <cfRule type="containsBlanks" dxfId="267" priority="177">
      <formula>LEN(TRIM(F56))=0</formula>
    </cfRule>
  </conditionalFormatting>
  <conditionalFormatting sqref="F72:G72">
    <cfRule type="containsBlanks" dxfId="266" priority="154">
      <formula>LEN(TRIM(F72))=0</formula>
    </cfRule>
  </conditionalFormatting>
  <conditionalFormatting sqref="F104:G104">
    <cfRule type="containsBlanks" dxfId="265" priority="144">
      <formula>LEN(TRIM(F104))=0</formula>
    </cfRule>
  </conditionalFormatting>
  <conditionalFormatting sqref="F120:G120">
    <cfRule type="containsBlanks" dxfId="264" priority="128">
      <formula>LEN(TRIM(F120))=0</formula>
    </cfRule>
  </conditionalFormatting>
  <conditionalFormatting sqref="F136:G136">
    <cfRule type="containsBlanks" dxfId="263" priority="112">
      <formula>LEN(TRIM(F136))=0</formula>
    </cfRule>
  </conditionalFormatting>
  <conditionalFormatting sqref="G16">
    <cfRule type="containsBlanks" dxfId="262" priority="212">
      <formula>LEN(TRIM(G16))=0</formula>
    </cfRule>
  </conditionalFormatting>
  <conditionalFormatting sqref="G32">
    <cfRule type="containsBlanks" dxfId="261" priority="175">
      <formula>LEN(TRIM(G32))=0</formula>
    </cfRule>
  </conditionalFormatting>
  <conditionalFormatting sqref="G48">
    <cfRule type="containsBlanks" dxfId="260" priority="171">
      <formula>LEN(TRIM(G48))=0</formula>
    </cfRule>
  </conditionalFormatting>
  <conditionalFormatting sqref="G64">
    <cfRule type="containsBlanks" dxfId="259" priority="167">
      <formula>LEN(TRIM(G64))=0</formula>
    </cfRule>
  </conditionalFormatting>
  <conditionalFormatting sqref="G112">
    <cfRule type="containsBlanks" dxfId="258" priority="140">
      <formula>LEN(TRIM(G112))=0</formula>
    </cfRule>
  </conditionalFormatting>
  <conditionalFormatting sqref="G128">
    <cfRule type="containsBlanks" dxfId="257" priority="124">
      <formula>LEN(TRIM(G128))=0</formula>
    </cfRule>
  </conditionalFormatting>
  <conditionalFormatting sqref="H7">
    <cfRule type="containsBlanks" dxfId="249" priority="217">
      <formula>LEN(TRIM(H7))=0</formula>
    </cfRule>
  </conditionalFormatting>
  <conditionalFormatting sqref="H15">
    <cfRule type="containsBlanks" dxfId="248" priority="210">
      <formula>LEN(TRIM(H15))=0</formula>
    </cfRule>
  </conditionalFormatting>
  <conditionalFormatting sqref="H23">
    <cfRule type="containsBlanks" dxfId="247" priority="202">
      <formula>LEN(TRIM(H23))=0</formula>
    </cfRule>
  </conditionalFormatting>
  <conditionalFormatting sqref="H31">
    <cfRule type="containsBlanks" dxfId="246" priority="173">
      <formula>LEN(TRIM(H31))=0</formula>
    </cfRule>
  </conditionalFormatting>
  <conditionalFormatting sqref="H39">
    <cfRule type="containsBlanks" dxfId="245" priority="191">
      <formula>LEN(TRIM(H39))=0</formula>
    </cfRule>
  </conditionalFormatting>
  <conditionalFormatting sqref="H47">
    <cfRule type="containsBlanks" dxfId="244" priority="169">
      <formula>LEN(TRIM(H47))=0</formula>
    </cfRule>
  </conditionalFormatting>
  <conditionalFormatting sqref="H55">
    <cfRule type="containsBlanks" dxfId="243" priority="180">
      <formula>LEN(TRIM(H55))=0</formula>
    </cfRule>
  </conditionalFormatting>
  <conditionalFormatting sqref="H63">
    <cfRule type="containsBlanks" dxfId="242" priority="165">
      <formula>LEN(TRIM(H63))=0</formula>
    </cfRule>
  </conditionalFormatting>
  <conditionalFormatting sqref="H71">
    <cfRule type="containsBlanks" dxfId="241" priority="157">
      <formula>LEN(TRIM(H71))=0</formula>
    </cfRule>
  </conditionalFormatting>
  <conditionalFormatting sqref="H79">
    <cfRule type="containsBlanks" dxfId="240" priority="781">
      <formula>LEN(TRIM(H79))=0</formula>
    </cfRule>
  </conditionalFormatting>
  <conditionalFormatting sqref="H87">
    <cfRule type="containsBlanks" dxfId="239" priority="469">
      <formula>LEN(TRIM(H87))=0</formula>
    </cfRule>
  </conditionalFormatting>
  <conditionalFormatting sqref="H95">
    <cfRule type="containsBlanks" dxfId="238" priority="457">
      <formula>LEN(TRIM(H95))=0</formula>
    </cfRule>
  </conditionalFormatting>
  <conditionalFormatting sqref="H103">
    <cfRule type="containsBlanks" dxfId="237" priority="146">
      <formula>LEN(TRIM(H103))=0</formula>
    </cfRule>
  </conditionalFormatting>
  <conditionalFormatting sqref="H111">
    <cfRule type="containsBlanks" dxfId="236" priority="138">
      <formula>LEN(TRIM(H111))=0</formula>
    </cfRule>
  </conditionalFormatting>
  <conditionalFormatting sqref="H119">
    <cfRule type="containsBlanks" dxfId="235" priority="94">
      <formula>LEN(TRIM(H119))=0</formula>
    </cfRule>
  </conditionalFormatting>
  <conditionalFormatting sqref="H127">
    <cfRule type="containsBlanks" dxfId="234" priority="95">
      <formula>LEN(TRIM(H127))=0</formula>
    </cfRule>
  </conditionalFormatting>
  <conditionalFormatting sqref="H135">
    <cfRule type="containsBlanks" dxfId="233" priority="114">
      <formula>LEN(TRIM(H135))=0</formula>
    </cfRule>
  </conditionalFormatting>
  <conditionalFormatting sqref="I8:K8">
    <cfRule type="containsBlanks" dxfId="211" priority="103">
      <formula>LEN(TRIM(I8))=0</formula>
    </cfRule>
  </conditionalFormatting>
  <conditionalFormatting sqref="I24:K24">
    <cfRule type="containsBlanks" dxfId="210" priority="102">
      <formula>LEN(TRIM(I24))=0</formula>
    </cfRule>
  </conditionalFormatting>
  <conditionalFormatting sqref="I40:K40">
    <cfRule type="containsBlanks" dxfId="209" priority="101">
      <formula>LEN(TRIM(I40))=0</formula>
    </cfRule>
  </conditionalFormatting>
  <conditionalFormatting sqref="I56:K56">
    <cfRule type="containsBlanks" dxfId="208" priority="93">
      <formula>LEN(TRIM(I56))=0</formula>
    </cfRule>
  </conditionalFormatting>
  <conditionalFormatting sqref="I72:K72">
    <cfRule type="containsBlanks" dxfId="207" priority="99">
      <formula>LEN(TRIM(I72))=0</formula>
    </cfRule>
  </conditionalFormatting>
  <conditionalFormatting sqref="I104:K104">
    <cfRule type="containsBlanks" dxfId="206" priority="98">
      <formula>LEN(TRIM(I104))=0</formula>
    </cfRule>
  </conditionalFormatting>
  <conditionalFormatting sqref="I120:K120">
    <cfRule type="containsBlanks" dxfId="205" priority="97">
      <formula>LEN(TRIM(I120))=0</formula>
    </cfRule>
  </conditionalFormatting>
  <conditionalFormatting sqref="I136:K136">
    <cfRule type="containsBlanks" dxfId="204" priority="96">
      <formula>LEN(TRIM(I136))=0</formula>
    </cfRule>
  </conditionalFormatting>
  <conditionalFormatting sqref="J79">
    <cfRule type="containsBlanks" dxfId="203" priority="780">
      <formula>LEN(TRIM(J79))=0</formula>
    </cfRule>
  </conditionalFormatting>
  <conditionalFormatting sqref="J87">
    <cfRule type="containsBlanks" dxfId="202" priority="468">
      <formula>LEN(TRIM(J87))=0</formula>
    </cfRule>
  </conditionalFormatting>
  <conditionalFormatting sqref="J95">
    <cfRule type="containsBlanks" dxfId="201" priority="456">
      <formula>LEN(TRIM(J95))=0</formula>
    </cfRule>
  </conditionalFormatting>
  <conditionalFormatting sqref="L3">
    <cfRule type="containsBlanks" dxfId="192" priority="221">
      <formula>LEN(TRIM(L3))=0</formula>
    </cfRule>
  </conditionalFormatting>
  <conditionalFormatting sqref="L5">
    <cfRule type="containsBlanks" dxfId="191" priority="220">
      <formula>LEN(TRIM(L5))=0</formula>
    </cfRule>
  </conditionalFormatting>
  <conditionalFormatting sqref="L7">
    <cfRule type="containsBlanks" dxfId="190" priority="215">
      <formula>LEN(TRIM(L7))=0</formula>
    </cfRule>
  </conditionalFormatting>
  <conditionalFormatting sqref="L11">
    <cfRule type="containsBlanks" dxfId="189" priority="109">
      <formula>LEN(TRIM(L11))=0</formula>
    </cfRule>
  </conditionalFormatting>
  <conditionalFormatting sqref="L13">
    <cfRule type="containsBlanks" dxfId="188" priority="211">
      <formula>LEN(TRIM(L13))=0</formula>
    </cfRule>
  </conditionalFormatting>
  <conditionalFormatting sqref="L16">
    <cfRule type="containsBlanks" dxfId="187" priority="213">
      <formula>LEN(TRIM(L16))=0</formula>
    </cfRule>
  </conditionalFormatting>
  <conditionalFormatting sqref="L19">
    <cfRule type="containsBlanks" dxfId="186" priority="206">
      <formula>LEN(TRIM(L19))=0</formula>
    </cfRule>
  </conditionalFormatting>
  <conditionalFormatting sqref="L21">
    <cfRule type="containsBlanks" dxfId="185" priority="205">
      <formula>LEN(TRIM(L21))=0</formula>
    </cfRule>
  </conditionalFormatting>
  <conditionalFormatting sqref="L23">
    <cfRule type="containsBlanks" dxfId="184" priority="200">
      <formula>LEN(TRIM(L23))=0</formula>
    </cfRule>
  </conditionalFormatting>
  <conditionalFormatting sqref="L27:L28">
    <cfRule type="containsBlanks" dxfId="183" priority="88">
      <formula>LEN(TRIM(L27))=0</formula>
    </cfRule>
  </conditionalFormatting>
  <conditionalFormatting sqref="L32">
    <cfRule type="containsBlanks" dxfId="182" priority="176">
      <formula>LEN(TRIM(L32))=0</formula>
    </cfRule>
  </conditionalFormatting>
  <conditionalFormatting sqref="L35">
    <cfRule type="containsBlanks" dxfId="181" priority="195">
      <formula>LEN(TRIM(L35))=0</formula>
    </cfRule>
  </conditionalFormatting>
  <conditionalFormatting sqref="L37">
    <cfRule type="containsBlanks" dxfId="180" priority="194">
      <formula>LEN(TRIM(L37))=0</formula>
    </cfRule>
  </conditionalFormatting>
  <conditionalFormatting sqref="L39">
    <cfRule type="containsBlanks" dxfId="179" priority="189">
      <formula>LEN(TRIM(L39))=0</formula>
    </cfRule>
  </conditionalFormatting>
  <conditionalFormatting sqref="L43">
    <cfRule type="containsBlanks" dxfId="178" priority="105">
      <formula>LEN(TRIM(L43))=0</formula>
    </cfRule>
  </conditionalFormatting>
  <conditionalFormatting sqref="L45">
    <cfRule type="containsBlanks" dxfId="177" priority="170">
      <formula>LEN(TRIM(L45))=0</formula>
    </cfRule>
  </conditionalFormatting>
  <conditionalFormatting sqref="L48">
    <cfRule type="containsBlanks" dxfId="176" priority="172">
      <formula>LEN(TRIM(L48))=0</formula>
    </cfRule>
  </conditionalFormatting>
  <conditionalFormatting sqref="L51:L53">
    <cfRule type="containsBlanks" dxfId="175" priority="183">
      <formula>LEN(TRIM(L51))=0</formula>
    </cfRule>
  </conditionalFormatting>
  <conditionalFormatting sqref="L55">
    <cfRule type="containsBlanks" dxfId="174" priority="178">
      <formula>LEN(TRIM(L55))=0</formula>
    </cfRule>
  </conditionalFormatting>
  <conditionalFormatting sqref="L59">
    <cfRule type="containsBlanks" dxfId="173" priority="104">
      <formula>LEN(TRIM(L59))=0</formula>
    </cfRule>
  </conditionalFormatting>
  <conditionalFormatting sqref="L61">
    <cfRule type="containsBlanks" dxfId="172" priority="166">
      <formula>LEN(TRIM(L61))=0</formula>
    </cfRule>
  </conditionalFormatting>
  <conditionalFormatting sqref="L64">
    <cfRule type="containsBlanks" dxfId="171" priority="168">
      <formula>LEN(TRIM(L64))=0</formula>
    </cfRule>
  </conditionalFormatting>
  <conditionalFormatting sqref="L67">
    <cfRule type="containsBlanks" dxfId="170" priority="161">
      <formula>LEN(TRIM(L67))=0</formula>
    </cfRule>
  </conditionalFormatting>
  <conditionalFormatting sqref="L69">
    <cfRule type="containsBlanks" dxfId="169" priority="160">
      <formula>LEN(TRIM(L69))=0</formula>
    </cfRule>
  </conditionalFormatting>
  <conditionalFormatting sqref="L71">
    <cfRule type="containsBlanks" dxfId="168" priority="155">
      <formula>LEN(TRIM(L71))=0</formula>
    </cfRule>
  </conditionalFormatting>
  <conditionalFormatting sqref="L75">
    <cfRule type="containsBlanks" dxfId="167" priority="787">
      <formula>LEN(TRIM(L75))=0</formula>
    </cfRule>
  </conditionalFormatting>
  <conditionalFormatting sqref="L77">
    <cfRule type="containsBlanks" dxfId="166" priority="786">
      <formula>LEN(TRIM(L77))=0</formula>
    </cfRule>
  </conditionalFormatting>
  <conditionalFormatting sqref="L79">
    <cfRule type="containsBlanks" dxfId="165" priority="779">
      <formula>LEN(TRIM(L79))=0</formula>
    </cfRule>
  </conditionalFormatting>
  <conditionalFormatting sqref="L83">
    <cfRule type="containsBlanks" dxfId="164" priority="475">
      <formula>LEN(TRIM(L83))=0</formula>
    </cfRule>
  </conditionalFormatting>
  <conditionalFormatting sqref="L85">
    <cfRule type="containsBlanks" dxfId="163" priority="474">
      <formula>LEN(TRIM(L85))=0</formula>
    </cfRule>
  </conditionalFormatting>
  <conditionalFormatting sqref="L87">
    <cfRule type="containsBlanks" dxfId="162" priority="467">
      <formula>LEN(TRIM(L87))=0</formula>
    </cfRule>
  </conditionalFormatting>
  <conditionalFormatting sqref="L91">
    <cfRule type="containsBlanks" dxfId="161" priority="463">
      <formula>LEN(TRIM(L91))=0</formula>
    </cfRule>
  </conditionalFormatting>
  <conditionalFormatting sqref="L93">
    <cfRule type="containsBlanks" dxfId="160" priority="462">
      <formula>LEN(TRIM(L93))=0</formula>
    </cfRule>
  </conditionalFormatting>
  <conditionalFormatting sqref="L95">
    <cfRule type="containsBlanks" dxfId="159" priority="455">
      <formula>LEN(TRIM(L95))=0</formula>
    </cfRule>
  </conditionalFormatting>
  <conditionalFormatting sqref="L99">
    <cfRule type="containsBlanks" dxfId="158" priority="150">
      <formula>LEN(TRIM(L99))=0</formula>
    </cfRule>
  </conditionalFormatting>
  <conditionalFormatting sqref="L101">
    <cfRule type="containsBlanks" dxfId="157" priority="149">
      <formula>LEN(TRIM(L101))=0</formula>
    </cfRule>
  </conditionalFormatting>
  <conditionalFormatting sqref="L103">
    <cfRule type="containsBlanks" dxfId="156" priority="145">
      <formula>LEN(TRIM(L103))=0</formula>
    </cfRule>
  </conditionalFormatting>
  <conditionalFormatting sqref="L109">
    <cfRule type="containsBlanks" dxfId="155" priority="139">
      <formula>LEN(TRIM(L109))=0</formula>
    </cfRule>
  </conditionalFormatting>
  <conditionalFormatting sqref="L112">
    <cfRule type="containsBlanks" dxfId="154" priority="141">
      <formula>LEN(TRIM(L112))=0</formula>
    </cfRule>
  </conditionalFormatting>
  <conditionalFormatting sqref="L115">
    <cfRule type="containsBlanks" dxfId="153" priority="134">
      <formula>LEN(TRIM(L115))=0</formula>
    </cfRule>
  </conditionalFormatting>
  <conditionalFormatting sqref="L117">
    <cfRule type="containsBlanks" dxfId="152" priority="133">
      <formula>LEN(TRIM(L117))=0</formula>
    </cfRule>
  </conditionalFormatting>
  <conditionalFormatting sqref="L119">
    <cfRule type="containsBlanks" dxfId="151" priority="129">
      <formula>LEN(TRIM(L119))=0</formula>
    </cfRule>
  </conditionalFormatting>
  <conditionalFormatting sqref="L125">
    <cfRule type="containsBlanks" dxfId="150" priority="123">
      <formula>LEN(TRIM(L125))=0</formula>
    </cfRule>
  </conditionalFormatting>
  <conditionalFormatting sqref="L128">
    <cfRule type="containsBlanks" dxfId="149" priority="125">
      <formula>LEN(TRIM(L128))=0</formula>
    </cfRule>
  </conditionalFormatting>
  <conditionalFormatting sqref="L131">
    <cfRule type="containsBlanks" dxfId="148" priority="118">
      <formula>LEN(TRIM(L131))=0</formula>
    </cfRule>
  </conditionalFormatting>
  <conditionalFormatting sqref="L133">
    <cfRule type="containsBlanks" dxfId="147" priority="117">
      <formula>LEN(TRIM(L133))=0</formula>
    </cfRule>
  </conditionalFormatting>
  <conditionalFormatting sqref="L135">
    <cfRule type="containsBlanks" dxfId="146" priority="113">
      <formula>LEN(TRIM(L135))=0</formula>
    </cfRule>
  </conditionalFormatting>
  <conditionalFormatting sqref="M6:M8">
    <cfRule type="containsBlanks" dxfId="123" priority="222">
      <formula>LEN(TRIM(M6))=0</formula>
    </cfRule>
  </conditionalFormatting>
  <conditionalFormatting sqref="M22:M24">
    <cfRule type="containsBlanks" dxfId="122" priority="207">
      <formula>LEN(TRIM(M22))=0</formula>
    </cfRule>
  </conditionalFormatting>
  <conditionalFormatting sqref="M38:M40">
    <cfRule type="containsBlanks" dxfId="121" priority="196">
      <formula>LEN(TRIM(M38))=0</formula>
    </cfRule>
  </conditionalFormatting>
  <conditionalFormatting sqref="M54:M56">
    <cfRule type="containsBlanks" dxfId="120" priority="185">
      <formula>LEN(TRIM(M54))=0</formula>
    </cfRule>
  </conditionalFormatting>
  <conditionalFormatting sqref="M70:M72">
    <cfRule type="containsBlanks" dxfId="119" priority="162">
      <formula>LEN(TRIM(M70))=0</formula>
    </cfRule>
  </conditionalFormatting>
  <conditionalFormatting sqref="M78:M80">
    <cfRule type="containsBlanks" dxfId="118" priority="788">
      <formula>LEN(TRIM(M78))=0</formula>
    </cfRule>
  </conditionalFormatting>
  <conditionalFormatting sqref="M86:M88">
    <cfRule type="containsBlanks" dxfId="117" priority="476">
      <formula>LEN(TRIM(M86))=0</formula>
    </cfRule>
  </conditionalFormatting>
  <conditionalFormatting sqref="M94:M96">
    <cfRule type="containsBlanks" dxfId="116" priority="464">
      <formula>LEN(TRIM(M94))=0</formula>
    </cfRule>
  </conditionalFormatting>
  <conditionalFormatting sqref="M102:M104">
    <cfRule type="containsBlanks" dxfId="115" priority="151">
      <formula>LEN(TRIM(M102))=0</formula>
    </cfRule>
  </conditionalFormatting>
  <conditionalFormatting sqref="M118:M120">
    <cfRule type="containsBlanks" dxfId="114" priority="135">
      <formula>LEN(TRIM(M118))=0</formula>
    </cfRule>
  </conditionalFormatting>
  <conditionalFormatting sqref="M134:M136">
    <cfRule type="containsBlanks" dxfId="113" priority="119">
      <formula>LEN(TRIM(M134))=0</formula>
    </cfRule>
  </conditionalFormatting>
  <conditionalFormatting sqref="G144">
    <cfRule type="containsBlanks" dxfId="105" priority="87">
      <formula>LEN(TRIM(G144))=0</formula>
    </cfRule>
  </conditionalFormatting>
  <conditionalFormatting sqref="H143">
    <cfRule type="containsBlanks" dxfId="104" priority="86">
      <formula>LEN(TRIM(H143))=0</formula>
    </cfRule>
  </conditionalFormatting>
  <conditionalFormatting sqref="D152">
    <cfRule type="containsBlanks" dxfId="103" priority="85">
      <formula>LEN(TRIM(D152))=0</formula>
    </cfRule>
  </conditionalFormatting>
  <conditionalFormatting sqref="F152:G152">
    <cfRule type="containsBlanks" dxfId="102" priority="79">
      <formula>LEN(TRIM(F152))=0</formula>
    </cfRule>
  </conditionalFormatting>
  <conditionalFormatting sqref="H151">
    <cfRule type="containsBlanks" dxfId="101" priority="81">
      <formula>LEN(TRIM(H151))=0</formula>
    </cfRule>
  </conditionalFormatting>
  <conditionalFormatting sqref="I152:K152">
    <cfRule type="containsBlanks" dxfId="100" priority="78">
      <formula>LEN(TRIM(I152))=0</formula>
    </cfRule>
  </conditionalFormatting>
  <conditionalFormatting sqref="L147">
    <cfRule type="containsBlanks" dxfId="99" priority="83">
      <formula>LEN(TRIM(L147))=0</formula>
    </cfRule>
  </conditionalFormatting>
  <conditionalFormatting sqref="L149">
    <cfRule type="containsBlanks" dxfId="98" priority="82">
      <formula>LEN(TRIM(L149))=0</formula>
    </cfRule>
  </conditionalFormatting>
  <conditionalFormatting sqref="L151">
    <cfRule type="containsBlanks" dxfId="97" priority="80">
      <formula>LEN(TRIM(L151))=0</formula>
    </cfRule>
  </conditionalFormatting>
  <conditionalFormatting sqref="M150:M152">
    <cfRule type="containsBlanks" dxfId="96" priority="84">
      <formula>LEN(TRIM(M150))=0</formula>
    </cfRule>
  </conditionalFormatting>
  <conditionalFormatting sqref="G160">
    <cfRule type="containsBlanks" dxfId="95" priority="77">
      <formula>LEN(TRIM(G160))=0</formula>
    </cfRule>
  </conditionalFormatting>
  <conditionalFormatting sqref="H159">
    <cfRule type="containsBlanks" dxfId="94" priority="76">
      <formula>LEN(TRIM(H159))=0</formula>
    </cfRule>
  </conditionalFormatting>
  <conditionalFormatting sqref="D168">
    <cfRule type="containsBlanks" dxfId="93" priority="75">
      <formula>LEN(TRIM(D168))=0</formula>
    </cfRule>
  </conditionalFormatting>
  <conditionalFormatting sqref="F168:G168">
    <cfRule type="containsBlanks" dxfId="92" priority="69">
      <formula>LEN(TRIM(F168))=0</formula>
    </cfRule>
  </conditionalFormatting>
  <conditionalFormatting sqref="H167">
    <cfRule type="containsBlanks" dxfId="91" priority="71">
      <formula>LEN(TRIM(H167))=0</formula>
    </cfRule>
  </conditionalFormatting>
  <conditionalFormatting sqref="I168:K168">
    <cfRule type="containsBlanks" dxfId="90" priority="68">
      <formula>LEN(TRIM(I168))=0</formula>
    </cfRule>
  </conditionalFormatting>
  <conditionalFormatting sqref="L163">
    <cfRule type="containsBlanks" dxfId="89" priority="73">
      <formula>LEN(TRIM(L163))=0</formula>
    </cfRule>
  </conditionalFormatting>
  <conditionalFormatting sqref="L165">
    <cfRule type="containsBlanks" dxfId="88" priority="72">
      <formula>LEN(TRIM(L165))=0</formula>
    </cfRule>
  </conditionalFormatting>
  <conditionalFormatting sqref="L167">
    <cfRule type="containsBlanks" dxfId="87" priority="70">
      <formula>LEN(TRIM(L167))=0</formula>
    </cfRule>
  </conditionalFormatting>
  <conditionalFormatting sqref="M166:M168">
    <cfRule type="containsBlanks" dxfId="86" priority="74">
      <formula>LEN(TRIM(M166))=0</formula>
    </cfRule>
  </conditionalFormatting>
  <conditionalFormatting sqref="G176">
    <cfRule type="containsBlanks" dxfId="85" priority="66">
      <formula>LEN(TRIM(G176))=0</formula>
    </cfRule>
  </conditionalFormatting>
  <conditionalFormatting sqref="H175">
    <cfRule type="containsBlanks" dxfId="84" priority="64">
      <formula>LEN(TRIM(H175))=0</formula>
    </cfRule>
  </conditionalFormatting>
  <conditionalFormatting sqref="L173">
    <cfRule type="containsBlanks" dxfId="83" priority="65">
      <formula>LEN(TRIM(L173))=0</formula>
    </cfRule>
  </conditionalFormatting>
  <conditionalFormatting sqref="L176">
    <cfRule type="containsBlanks" dxfId="82" priority="67">
      <formula>LEN(TRIM(L176))=0</formula>
    </cfRule>
  </conditionalFormatting>
  <conditionalFormatting sqref="D184">
    <cfRule type="containsBlanks" dxfId="69" priority="63">
      <formula>LEN(TRIM(D184))=0</formula>
    </cfRule>
  </conditionalFormatting>
  <conditionalFormatting sqref="F184:G184">
    <cfRule type="containsBlanks" dxfId="68" priority="57">
      <formula>LEN(TRIM(F184))=0</formula>
    </cfRule>
  </conditionalFormatting>
  <conditionalFormatting sqref="H183">
    <cfRule type="containsBlanks" dxfId="67" priority="59">
      <formula>LEN(TRIM(H183))=0</formula>
    </cfRule>
  </conditionalFormatting>
  <conditionalFormatting sqref="I184:K184">
    <cfRule type="containsBlanks" dxfId="66" priority="56">
      <formula>LEN(TRIM(I184))=0</formula>
    </cfRule>
  </conditionalFormatting>
  <conditionalFormatting sqref="L179">
    <cfRule type="containsBlanks" dxfId="65" priority="61">
      <formula>LEN(TRIM(L179))=0</formula>
    </cfRule>
  </conditionalFormatting>
  <conditionalFormatting sqref="L181">
    <cfRule type="containsBlanks" dxfId="64" priority="60">
      <formula>LEN(TRIM(L181))=0</formula>
    </cfRule>
  </conditionalFormatting>
  <conditionalFormatting sqref="L183">
    <cfRule type="containsBlanks" dxfId="63" priority="58">
      <formula>LEN(TRIM(L183))=0</formula>
    </cfRule>
  </conditionalFormatting>
  <conditionalFormatting sqref="M182:M184">
    <cfRule type="containsBlanks" dxfId="62" priority="62">
      <formula>LEN(TRIM(M182))=0</formula>
    </cfRule>
  </conditionalFormatting>
  <conditionalFormatting sqref="G192">
    <cfRule type="containsBlanks" dxfId="61" priority="54">
      <formula>LEN(TRIM(G192))=0</formula>
    </cfRule>
  </conditionalFormatting>
  <conditionalFormatting sqref="H191">
    <cfRule type="containsBlanks" dxfId="60" priority="52">
      <formula>LEN(TRIM(H191))=0</formula>
    </cfRule>
  </conditionalFormatting>
  <conditionalFormatting sqref="D200">
    <cfRule type="containsBlanks" dxfId="57" priority="51">
      <formula>LEN(TRIM(D200))=0</formula>
    </cfRule>
  </conditionalFormatting>
  <conditionalFormatting sqref="F200:G200">
    <cfRule type="containsBlanks" dxfId="56" priority="45">
      <formula>LEN(TRIM(F200))=0</formula>
    </cfRule>
  </conditionalFormatting>
  <conditionalFormatting sqref="H199">
    <cfRule type="containsBlanks" dxfId="55" priority="47">
      <formula>LEN(TRIM(H199))=0</formula>
    </cfRule>
  </conditionalFormatting>
  <conditionalFormatting sqref="I200:K200">
    <cfRule type="containsBlanks" dxfId="54" priority="44">
      <formula>LEN(TRIM(I200))=0</formula>
    </cfRule>
  </conditionalFormatting>
  <conditionalFormatting sqref="L195">
    <cfRule type="containsBlanks" dxfId="53" priority="49">
      <formula>LEN(TRIM(L195))=0</formula>
    </cfRule>
  </conditionalFormatting>
  <conditionalFormatting sqref="L197">
    <cfRule type="containsBlanks" dxfId="52" priority="48">
      <formula>LEN(TRIM(L197))=0</formula>
    </cfRule>
  </conditionalFormatting>
  <conditionalFormatting sqref="L199">
    <cfRule type="containsBlanks" dxfId="51" priority="46">
      <formula>LEN(TRIM(L199))=0</formula>
    </cfRule>
  </conditionalFormatting>
  <conditionalFormatting sqref="M198:M200">
    <cfRule type="containsBlanks" dxfId="50" priority="50">
      <formula>LEN(TRIM(M198))=0</formula>
    </cfRule>
  </conditionalFormatting>
  <conditionalFormatting sqref="G208">
    <cfRule type="containsBlanks" dxfId="49" priority="42">
      <formula>LEN(TRIM(G208))=0</formula>
    </cfRule>
  </conditionalFormatting>
  <conditionalFormatting sqref="H207">
    <cfRule type="containsBlanks" dxfId="48" priority="40">
      <formula>LEN(TRIM(H207))=0</formula>
    </cfRule>
  </conditionalFormatting>
  <conditionalFormatting sqref="L205">
    <cfRule type="containsBlanks" dxfId="47" priority="41">
      <formula>LEN(TRIM(L205))=0</formula>
    </cfRule>
  </conditionalFormatting>
  <conditionalFormatting sqref="L208">
    <cfRule type="containsBlanks" dxfId="46" priority="43">
      <formula>LEN(TRIM(L208))=0</formula>
    </cfRule>
  </conditionalFormatting>
  <conditionalFormatting sqref="D216">
    <cfRule type="containsBlanks" dxfId="45" priority="39">
      <formula>LEN(TRIM(D216))=0</formula>
    </cfRule>
  </conditionalFormatting>
  <conditionalFormatting sqref="F216:G216">
    <cfRule type="containsBlanks" dxfId="44" priority="33">
      <formula>LEN(TRIM(F216))=0</formula>
    </cfRule>
  </conditionalFormatting>
  <conditionalFormatting sqref="H215">
    <cfRule type="containsBlanks" dxfId="43" priority="35">
      <formula>LEN(TRIM(H215))=0</formula>
    </cfRule>
  </conditionalFormatting>
  <conditionalFormatting sqref="I216:K216">
    <cfRule type="containsBlanks" dxfId="42" priority="32">
      <formula>LEN(TRIM(I216))=0</formula>
    </cfRule>
  </conditionalFormatting>
  <conditionalFormatting sqref="L211">
    <cfRule type="containsBlanks" dxfId="41" priority="37">
      <formula>LEN(TRIM(L211))=0</formula>
    </cfRule>
  </conditionalFormatting>
  <conditionalFormatting sqref="L213">
    <cfRule type="containsBlanks" dxfId="40" priority="36">
      <formula>LEN(TRIM(L213))=0</formula>
    </cfRule>
  </conditionalFormatting>
  <conditionalFormatting sqref="L215">
    <cfRule type="containsBlanks" dxfId="39" priority="34">
      <formula>LEN(TRIM(L215))=0</formula>
    </cfRule>
  </conditionalFormatting>
  <conditionalFormatting sqref="M214:M216">
    <cfRule type="containsBlanks" dxfId="38" priority="38">
      <formula>LEN(TRIM(M214))=0</formula>
    </cfRule>
  </conditionalFormatting>
  <conditionalFormatting sqref="G224">
    <cfRule type="containsBlanks" dxfId="37" priority="31">
      <formula>LEN(TRIM(G224))=0</formula>
    </cfRule>
  </conditionalFormatting>
  <conditionalFormatting sqref="H223">
    <cfRule type="containsBlanks" dxfId="36" priority="30">
      <formula>LEN(TRIM(H223))=0</formula>
    </cfRule>
  </conditionalFormatting>
  <conditionalFormatting sqref="D232">
    <cfRule type="containsBlanks" dxfId="28" priority="29">
      <formula>LEN(TRIM(D232))=0</formula>
    </cfRule>
  </conditionalFormatting>
  <conditionalFormatting sqref="F232:G232">
    <cfRule type="containsBlanks" dxfId="27" priority="23">
      <formula>LEN(TRIM(F232))=0</formula>
    </cfRule>
  </conditionalFormatting>
  <conditionalFormatting sqref="H231">
    <cfRule type="containsBlanks" dxfId="26" priority="25">
      <formula>LEN(TRIM(H231))=0</formula>
    </cfRule>
  </conditionalFormatting>
  <conditionalFormatting sqref="I232:K232">
    <cfRule type="containsBlanks" dxfId="25" priority="22">
      <formula>LEN(TRIM(I232))=0</formula>
    </cfRule>
  </conditionalFormatting>
  <conditionalFormatting sqref="L227">
    <cfRule type="containsBlanks" dxfId="24" priority="27">
      <formula>LEN(TRIM(L227))=0</formula>
    </cfRule>
  </conditionalFormatting>
  <conditionalFormatting sqref="L229">
    <cfRule type="containsBlanks" dxfId="23" priority="26">
      <formula>LEN(TRIM(L229))=0</formula>
    </cfRule>
  </conditionalFormatting>
  <conditionalFormatting sqref="L231">
    <cfRule type="containsBlanks" dxfId="22" priority="24">
      <formula>LEN(TRIM(L231))=0</formula>
    </cfRule>
  </conditionalFormatting>
  <conditionalFormatting sqref="M230:M232">
    <cfRule type="containsBlanks" dxfId="21" priority="28">
      <formula>LEN(TRIM(M230))=0</formula>
    </cfRule>
  </conditionalFormatting>
  <conditionalFormatting sqref="G240">
    <cfRule type="containsBlanks" dxfId="20" priority="20">
      <formula>LEN(TRIM(G240))=0</formula>
    </cfRule>
  </conditionalFormatting>
  <conditionalFormatting sqref="H239">
    <cfRule type="containsBlanks" dxfId="19" priority="18">
      <formula>LEN(TRIM(H239))=0</formula>
    </cfRule>
  </conditionalFormatting>
  <conditionalFormatting sqref="L237">
    <cfRule type="containsBlanks" dxfId="18" priority="19">
      <formula>LEN(TRIM(L237))=0</formula>
    </cfRule>
  </conditionalFormatting>
  <conditionalFormatting sqref="L240">
    <cfRule type="containsBlanks" dxfId="17" priority="21">
      <formula>LEN(TRIM(L240))=0</formula>
    </cfRule>
  </conditionalFormatting>
  <conditionalFormatting sqref="D248">
    <cfRule type="containsBlanks" dxfId="16" priority="17">
      <formula>LEN(TRIM(D248))=0</formula>
    </cfRule>
  </conditionalFormatting>
  <conditionalFormatting sqref="F248:G248">
    <cfRule type="containsBlanks" dxfId="15" priority="11">
      <formula>LEN(TRIM(F248))=0</formula>
    </cfRule>
  </conditionalFormatting>
  <conditionalFormatting sqref="H247">
    <cfRule type="containsBlanks" dxfId="14" priority="13">
      <formula>LEN(TRIM(H247))=0</formula>
    </cfRule>
  </conditionalFormatting>
  <conditionalFormatting sqref="I248:K248">
    <cfRule type="containsBlanks" dxfId="13" priority="10">
      <formula>LEN(TRIM(I248))=0</formula>
    </cfRule>
  </conditionalFormatting>
  <conditionalFormatting sqref="L243">
    <cfRule type="containsBlanks" dxfId="12" priority="15">
      <formula>LEN(TRIM(L243))=0</formula>
    </cfRule>
  </conditionalFormatting>
  <conditionalFormatting sqref="L245">
    <cfRule type="containsBlanks" dxfId="11" priority="14">
      <formula>LEN(TRIM(L245))=0</formula>
    </cfRule>
  </conditionalFormatting>
  <conditionalFormatting sqref="L247">
    <cfRule type="containsBlanks" dxfId="10" priority="12">
      <formula>LEN(TRIM(L247))=0</formula>
    </cfRule>
  </conditionalFormatting>
  <conditionalFormatting sqref="M246:M248">
    <cfRule type="containsBlanks" dxfId="9" priority="16">
      <formula>LEN(TRIM(M246))=0</formula>
    </cfRule>
  </conditionalFormatting>
  <conditionalFormatting sqref="G256">
    <cfRule type="containsBlanks" dxfId="8" priority="8">
      <formula>LEN(TRIM(G256))=0</formula>
    </cfRule>
  </conditionalFormatting>
  <conditionalFormatting sqref="H255">
    <cfRule type="containsBlanks" dxfId="7" priority="6">
      <formula>LEN(TRIM(H255))=0</formula>
    </cfRule>
  </conditionalFormatting>
  <conditionalFormatting sqref="L253">
    <cfRule type="containsBlanks" dxfId="6" priority="7">
      <formula>LEN(TRIM(L253))=0</formula>
    </cfRule>
  </conditionalFormatting>
  <conditionalFormatting sqref="L256">
    <cfRule type="containsBlanks" dxfId="5" priority="9">
      <formula>LEN(TRIM(L256))=0</formula>
    </cfRule>
  </conditionalFormatting>
  <conditionalFormatting sqref="J160:K160">
    <cfRule type="containsBlanks" dxfId="4" priority="1">
      <formula>LEN(TRIM(J160))=0</formula>
    </cfRule>
  </conditionalFormatting>
  <conditionalFormatting sqref="L155">
    <cfRule type="containsBlanks" dxfId="3" priority="4">
      <formula>LEN(TRIM(L155))=0</formula>
    </cfRule>
  </conditionalFormatting>
  <conditionalFormatting sqref="L157">
    <cfRule type="containsBlanks" dxfId="2" priority="3">
      <formula>LEN(TRIM(L157))=0</formula>
    </cfRule>
  </conditionalFormatting>
  <conditionalFormatting sqref="L159">
    <cfRule type="containsBlanks" dxfId="1" priority="2">
      <formula>LEN(TRIM(L159))=0</formula>
    </cfRule>
  </conditionalFormatting>
  <conditionalFormatting sqref="M158:M160">
    <cfRule type="containsBlanks" dxfId="0" priority="5">
      <formula>LEN(TRIM(M158))=0</formula>
    </cfRule>
  </conditionalFormatting>
  <pageMargins left="0.25" right="0.25" top="0.75" bottom="0.75" header="0.3" footer="0.3"/>
  <pageSetup paperSize="9" scale="65" fitToHeight="0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5"/>
  <sheetViews>
    <sheetView zoomScale="75" zoomScaleNormal="75" workbookViewId="0">
      <selection activeCell="E30" sqref="E30"/>
    </sheetView>
  </sheetViews>
  <sheetFormatPr defaultRowHeight="13.2" x14ac:dyDescent="0.25"/>
  <cols>
    <col min="1" max="1" width="21.109375" customWidth="1"/>
    <col min="2" max="3" width="16.6640625" customWidth="1"/>
    <col min="4" max="4" width="16.6640625" bestFit="1" customWidth="1"/>
    <col min="5" max="6" width="16.6640625" customWidth="1"/>
    <col min="7" max="7" width="16.6640625" bestFit="1" customWidth="1"/>
    <col min="8" max="9" width="16.6640625" customWidth="1"/>
    <col min="10" max="10" width="16.6640625" bestFit="1" customWidth="1"/>
    <col min="11" max="12" width="16.6640625" customWidth="1"/>
    <col min="13" max="13" width="16.6640625" bestFit="1" customWidth="1"/>
    <col min="14" max="15" width="16.6640625" customWidth="1"/>
  </cols>
  <sheetData>
    <row r="1" spans="1:19" ht="13.8" x14ac:dyDescent="0.3">
      <c r="A1" s="27"/>
      <c r="B1" s="36">
        <f>+Base!D1</f>
        <v>45950</v>
      </c>
      <c r="C1" s="37"/>
      <c r="D1" s="111">
        <f>+Base!F1</f>
        <v>45951</v>
      </c>
      <c r="E1" s="108"/>
      <c r="F1" s="109"/>
      <c r="G1" s="111">
        <f>+Base!H1</f>
        <v>45952</v>
      </c>
      <c r="H1" s="108"/>
      <c r="I1" s="109"/>
      <c r="J1" s="111">
        <f>+Base!J1</f>
        <v>45953</v>
      </c>
      <c r="K1" s="108"/>
      <c r="L1" s="109"/>
      <c r="M1" s="111">
        <f>+Base!L1</f>
        <v>45954</v>
      </c>
      <c r="N1" s="108"/>
      <c r="O1" s="109"/>
      <c r="P1" s="110"/>
      <c r="Q1" s="110"/>
      <c r="R1" s="110"/>
      <c r="S1" s="110"/>
    </row>
    <row r="2" spans="1:19" ht="13.8" x14ac:dyDescent="0.3">
      <c r="A2" s="28" t="str">
        <f>+Base!C2</f>
        <v>sett. 43</v>
      </c>
      <c r="B2" s="29" t="s">
        <v>73</v>
      </c>
      <c r="C2" s="30"/>
      <c r="D2" s="28"/>
      <c r="E2" s="29" t="s">
        <v>74</v>
      </c>
      <c r="F2" s="30"/>
      <c r="G2" s="28"/>
      <c r="H2" s="29" t="s">
        <v>75</v>
      </c>
      <c r="I2" s="30"/>
      <c r="J2" s="28"/>
      <c r="K2" s="29" t="s">
        <v>76</v>
      </c>
      <c r="L2" s="30"/>
      <c r="M2" s="28"/>
      <c r="N2" s="29" t="s">
        <v>77</v>
      </c>
      <c r="O2" s="30"/>
    </row>
    <row r="3" spans="1:19" ht="13.8" x14ac:dyDescent="0.3">
      <c r="A3" s="31" t="str">
        <f>+Base!C3</f>
        <v>1a ora - ore 15,00</v>
      </c>
      <c r="B3" s="26" t="str">
        <f>+IF(Base!D3="","",Base!D3)</f>
        <v>Disegno</v>
      </c>
      <c r="C3" s="32" t="str">
        <f>+IF(Base!E3="","",Base!E3)</f>
        <v/>
      </c>
      <c r="D3" s="31" t="str">
        <f>+A3</f>
        <v>1a ora - ore 15,00</v>
      </c>
      <c r="E3" s="26" t="str">
        <f>+IF(Base!F3="","",Base!F3)</f>
        <v>Dialoghi sull’intelligenza (artificiale?)</v>
      </c>
      <c r="F3" s="32" t="str">
        <f>+IF(Base!G3="","",Base!G3)</f>
        <v>Tedesco</v>
      </c>
      <c r="G3" s="31" t="str">
        <f>+A3</f>
        <v>1a ora - ore 15,00</v>
      </c>
      <c r="H3" s="26" t="str">
        <f>+IF(Base!H3="","",Base!H3)</f>
        <v>Tecnologia tutti giorni</v>
      </c>
      <c r="I3" s="32" t="str">
        <f>+IF(Base!I3="","",Base!I3)</f>
        <v>Inglese base</v>
      </c>
      <c r="J3" s="31" t="str">
        <f>+A3</f>
        <v>1a ora - ore 15,00</v>
      </c>
      <c r="K3" s="26" t="str">
        <f>+IF(Base!J3="","",Base!J3)</f>
        <v>S. Chiesa Ambrosiana</v>
      </c>
      <c r="L3" s="32" t="str">
        <f>+IF(Base!K3="","",Base!K3)</f>
        <v>question time informatico</v>
      </c>
      <c r="M3" s="31" t="str">
        <f>+A3</f>
        <v>1a ora - ore 15,00</v>
      </c>
      <c r="N3" s="26" t="str">
        <f>+IF(Base!L3="","",Base!L3)</f>
        <v>Taglio e cucito</v>
      </c>
      <c r="O3" s="32" t="str">
        <f>+IF(Base!M3="","",Base!M3)</f>
        <v>Burraco</v>
      </c>
    </row>
    <row r="4" spans="1:19" ht="13.8" x14ac:dyDescent="0.3">
      <c r="A4" s="31" t="str">
        <f>+Base!C4</f>
        <v>2a ora - ore 16,00</v>
      </c>
      <c r="B4" s="26" t="str">
        <f>+IF(Base!D4="","",Base!D4)</f>
        <v>Disegno</v>
      </c>
      <c r="C4" s="32" t="str">
        <f>+IF(Base!E4="","",Base!E4)</f>
        <v>Spagnolo</v>
      </c>
      <c r="D4" s="31" t="str">
        <f t="shared" ref="D4:D5" si="0">+A4</f>
        <v>2a ora - ore 16,00</v>
      </c>
      <c r="E4" s="26" t="str">
        <f>+IF(Base!F4="","",Base!F4)</f>
        <v/>
      </c>
      <c r="F4" s="32" t="str">
        <f>+IF(Base!G4="","",Base!G4)</f>
        <v/>
      </c>
      <c r="G4" s="31" t="str">
        <f t="shared" ref="G4:G5" si="1">+A4</f>
        <v>2a ora - ore 16,00</v>
      </c>
      <c r="H4" s="26" t="str">
        <f>+IF(Base!H4="","",Base!H4)</f>
        <v>Inglese inter-conv.</v>
      </c>
      <c r="I4" s="32" t="str">
        <f>+IF(Base!I4="","",Base!I4)</f>
        <v/>
      </c>
      <c r="J4" s="31" t="str">
        <f t="shared" ref="J4:J5" si="2">+A4</f>
        <v>2a ora - ore 16,00</v>
      </c>
      <c r="K4" s="26" t="str">
        <f>+IF(Base!J4="","",Base!J4)</f>
        <v>Storia dell'arte</v>
      </c>
      <c r="L4" s="32" t="str">
        <f>+IF(Base!K4="","",Base!K4)</f>
        <v/>
      </c>
      <c r="M4" s="31" t="str">
        <f t="shared" ref="M4:M5" si="3">+A4</f>
        <v>2a ora - ore 16,00</v>
      </c>
      <c r="N4" s="26" t="str">
        <f>+IF(Base!L4="","",Base!L4)</f>
        <v/>
      </c>
      <c r="O4" s="32" t="str">
        <f>+IF(Base!M4="","",Base!M4)</f>
        <v>Burraco</v>
      </c>
    </row>
    <row r="5" spans="1:19" ht="13.8" x14ac:dyDescent="0.3">
      <c r="A5" s="31" t="str">
        <f>+Base!C5</f>
        <v>3a ora - ore 17,00</v>
      </c>
      <c r="B5" s="26" t="str">
        <f>+IF(Base!D5="","",Base!D5)</f>
        <v>Seminario</v>
      </c>
      <c r="C5" s="32" t="str">
        <f>+IF(Base!E5="","",Base!E5)</f>
        <v/>
      </c>
      <c r="D5" s="31" t="str">
        <f t="shared" si="0"/>
        <v>3a ora - ore 17,00</v>
      </c>
      <c r="E5" s="26" t="str">
        <f>+IF(Base!F5="","",Base!F5)</f>
        <v>Affettività</v>
      </c>
      <c r="F5" s="32" t="str">
        <f>+IF(Base!G5="","",Base!G5)</f>
        <v/>
      </c>
      <c r="G5" s="31" t="str">
        <f t="shared" si="1"/>
        <v>3a ora - ore 17,00</v>
      </c>
      <c r="H5" s="26" t="str">
        <f>+IF(Base!H5="","",Base!H5)</f>
        <v>Caffè Letterario</v>
      </c>
      <c r="I5" s="32" t="str">
        <f>+IF(Base!I5="","",Base!I5)</f>
        <v>Francese</v>
      </c>
      <c r="J5" s="31" t="str">
        <f t="shared" si="2"/>
        <v>3a ora - ore 17,00</v>
      </c>
      <c r="K5" s="26" t="str">
        <f>+IF(Base!J5="","",Base!J5)</f>
        <v/>
      </c>
      <c r="L5" s="32" t="str">
        <f>+IF(Base!K5="","",Base!K5)</f>
        <v/>
      </c>
      <c r="M5" s="31" t="str">
        <f t="shared" si="3"/>
        <v>3a ora - ore 17,00</v>
      </c>
      <c r="N5" s="26" t="str">
        <f>+IF(Base!L5="","",Base!L5)</f>
        <v/>
      </c>
      <c r="O5" s="32" t="str">
        <f>+IF(Base!M5="","",Base!M5)</f>
        <v>Burraco</v>
      </c>
    </row>
    <row r="6" spans="1:19" ht="14.4" thickBot="1" x14ac:dyDescent="0.35">
      <c r="A6" s="33"/>
      <c r="B6" s="34" t="str">
        <f>+IF(Base!D6="","",Base!D6)</f>
        <v/>
      </c>
      <c r="C6" s="35" t="str">
        <f>+IF(Base!E6="","",Base!E6)</f>
        <v/>
      </c>
      <c r="D6" s="33"/>
      <c r="E6" s="34" t="str">
        <f>+IF(Base!F6="","",Base!F6)</f>
        <v/>
      </c>
      <c r="F6" s="35" t="str">
        <f>+IF(Base!G6="","",Base!G6)</f>
        <v/>
      </c>
      <c r="G6" s="33"/>
      <c r="H6" s="34" t="str">
        <f>+IF(Base!H6="","",Base!H6)</f>
        <v/>
      </c>
      <c r="I6" s="35" t="str">
        <f>+IF(Base!I6="","",Base!I6)</f>
        <v/>
      </c>
      <c r="J6" s="33"/>
      <c r="K6" s="34" t="str">
        <f>+IF(Base!J6="","",Base!J6)</f>
        <v/>
      </c>
      <c r="L6" s="35" t="str">
        <f>+IF(Base!K6="","",Base!K6)</f>
        <v/>
      </c>
      <c r="M6" s="33"/>
      <c r="N6" s="34" t="str">
        <f>+IF(Base!L6="","",Base!L6)</f>
        <v/>
      </c>
      <c r="O6" s="35" t="str">
        <f>+IF(Base!M6="","",Base!M6)</f>
        <v/>
      </c>
    </row>
    <row r="7" spans="1:19" ht="13.8" x14ac:dyDescent="0.3">
      <c r="A7" s="25" t="s">
        <v>78</v>
      </c>
      <c r="B7" s="25" t="str">
        <f>+IF(Base!D8="","",Base!D8)</f>
        <v/>
      </c>
      <c r="C7" s="25"/>
      <c r="D7" s="25" t="str">
        <f>+Base!C103</f>
        <v>on line</v>
      </c>
      <c r="E7" s="25"/>
      <c r="F7" s="25"/>
      <c r="G7" s="25" t="str">
        <f>+Base!H103</f>
        <v>ore 15.00 Passeggiando per Milano</v>
      </c>
      <c r="H7" s="25"/>
      <c r="I7" s="25"/>
      <c r="J7" s="25">
        <f>+Base!J103</f>
        <v>0</v>
      </c>
      <c r="K7" s="25"/>
      <c r="L7" s="25"/>
      <c r="M7" s="25">
        <f>+Base!L103</f>
        <v>0</v>
      </c>
      <c r="N7" s="25"/>
      <c r="O7" s="25"/>
    </row>
    <row r="8" spans="1:19" ht="14.4" thickBot="1" x14ac:dyDescent="0.3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9" ht="13.8" x14ac:dyDescent="0.3">
      <c r="A9" s="111">
        <f>+Base!D9</f>
        <v>45957</v>
      </c>
      <c r="B9" s="108"/>
      <c r="C9" s="109"/>
      <c r="D9" s="92"/>
      <c r="E9" s="108">
        <f>+Base!F9</f>
        <v>45958</v>
      </c>
      <c r="F9" s="109"/>
      <c r="G9" s="111">
        <f>+Base!H9</f>
        <v>45959</v>
      </c>
      <c r="H9" s="108"/>
      <c r="I9" s="109"/>
      <c r="J9" s="92"/>
      <c r="K9" s="36">
        <f>+Base!J9</f>
        <v>45960</v>
      </c>
      <c r="L9" s="37"/>
      <c r="M9" s="92"/>
      <c r="N9" s="36">
        <f>+Base!L9</f>
        <v>45961</v>
      </c>
      <c r="O9" s="37"/>
    </row>
    <row r="10" spans="1:19" ht="13.8" x14ac:dyDescent="0.3">
      <c r="A10" s="28" t="str">
        <f>+Base!C10</f>
        <v>sett. 44</v>
      </c>
      <c r="B10" s="29" t="s">
        <v>73</v>
      </c>
      <c r="C10" s="30"/>
      <c r="D10" s="28"/>
      <c r="E10" s="29" t="s">
        <v>74</v>
      </c>
      <c r="F10" s="30"/>
      <c r="G10" s="28"/>
      <c r="H10" s="29" t="s">
        <v>75</v>
      </c>
      <c r="I10" s="30"/>
      <c r="J10" s="28"/>
      <c r="K10" s="29" t="s">
        <v>76</v>
      </c>
      <c r="L10" s="30"/>
      <c r="M10" s="28"/>
      <c r="N10" s="29" t="s">
        <v>77</v>
      </c>
      <c r="O10" s="30"/>
    </row>
    <row r="11" spans="1:19" ht="12.75" customHeight="1" x14ac:dyDescent="0.3">
      <c r="A11" s="31" t="str">
        <f>+Base!C11</f>
        <v>1a ora - ore 15,00</v>
      </c>
      <c r="B11" s="26" t="str">
        <f>+IF(Base!D11="","",Base!D11)</f>
        <v>Disegno</v>
      </c>
      <c r="C11" s="32" t="str">
        <f>+IF(Base!E11="","",Base!E11)</f>
        <v/>
      </c>
      <c r="D11" s="31" t="str">
        <f>+A11</f>
        <v>1a ora - ore 15,00</v>
      </c>
      <c r="E11" s="26" t="str">
        <f>+IF(Base!F11="","",Base!F11)</f>
        <v/>
      </c>
      <c r="F11" s="32" t="str">
        <f>+IF(Base!G11="","",Base!G11)</f>
        <v>Tedesco</v>
      </c>
      <c r="G11" s="31" t="str">
        <f>+A11</f>
        <v>1a ora - ore 15,00</v>
      </c>
      <c r="H11" s="26" t="str">
        <f>+IF(Base!H11="","",Base!H11)</f>
        <v>Tecnologia tutti giorni</v>
      </c>
      <c r="I11" s="77" t="str">
        <f>+IF(Base!I11="","",Base!I11)</f>
        <v>Inglese base</v>
      </c>
      <c r="J11" s="31" t="str">
        <f>+A11</f>
        <v>1a ora - ore 15,00</v>
      </c>
      <c r="K11" s="26" t="str">
        <f>+IF(Base!J11="","",Base!J11)</f>
        <v>Tradizioni Popolari</v>
      </c>
      <c r="L11" s="32" t="str">
        <f>+IF(Base!K11="","",Base!K11)</f>
        <v>Bijotteria</v>
      </c>
      <c r="M11" s="31" t="str">
        <f>+A11</f>
        <v>1a ora - ore 15,00</v>
      </c>
      <c r="N11" s="26" t="str">
        <f>+IF(Base!L11="","",Base!L11)</f>
        <v>I cortili di Milano</v>
      </c>
      <c r="O11" s="32" t="str">
        <f>+IF(Base!M11="","",Base!M11)</f>
        <v>Burraco</v>
      </c>
    </row>
    <row r="12" spans="1:19" ht="13.5" customHeight="1" x14ac:dyDescent="0.3">
      <c r="A12" s="31" t="str">
        <f>+Base!C12</f>
        <v>2a ora - ore 16,00</v>
      </c>
      <c r="B12" s="26" t="str">
        <f>+IF(Base!D12="","",Base!D12)</f>
        <v>Disegno</v>
      </c>
      <c r="C12" s="32" t="str">
        <f>+IF(Base!E12="","",Base!E12)</f>
        <v>Spagnolo</v>
      </c>
      <c r="D12" s="31" t="str">
        <f t="shared" ref="D12:D13" si="4">+A12</f>
        <v>2a ora - ore 16,00</v>
      </c>
      <c r="E12" s="26" t="str">
        <f>+IF(Base!F12="","",Base!F12)</f>
        <v/>
      </c>
      <c r="F12" s="32" t="str">
        <f>+IF(Base!G12="","",Base!G12)</f>
        <v/>
      </c>
      <c r="G12" s="31" t="str">
        <f t="shared" ref="G12:G13" si="5">+A12</f>
        <v>2a ora - ore 16,00</v>
      </c>
      <c r="H12" s="26" t="str">
        <f>+IF(Base!H12="","",Base!H12)</f>
        <v>Inglese inter-conv.</v>
      </c>
      <c r="I12" s="32" t="str">
        <f>+IF(Base!I12="","",Base!I12)</f>
        <v/>
      </c>
      <c r="J12" s="31" t="str">
        <f t="shared" ref="J12:J13" si="6">+A12</f>
        <v>2a ora - ore 16,00</v>
      </c>
      <c r="K12" s="26" t="str">
        <f>+IF(Base!J12="","",Base!J12)</f>
        <v/>
      </c>
      <c r="L12" s="32" t="str">
        <f>+IF(Base!K12="","",Base!K12)</f>
        <v/>
      </c>
      <c r="M12" s="31" t="str">
        <f t="shared" ref="M12:M13" si="7">+A12</f>
        <v>2a ora - ore 16,00</v>
      </c>
      <c r="N12" s="26" t="str">
        <f>+IF(Base!L12="","",Base!L12)</f>
        <v/>
      </c>
      <c r="O12" s="32" t="str">
        <f>+IF(Base!M12="","",Base!M12)</f>
        <v>Burraco</v>
      </c>
    </row>
    <row r="13" spans="1:19" ht="13.8" x14ac:dyDescent="0.3">
      <c r="A13" s="31" t="str">
        <f>+Base!C13</f>
        <v>3a ora - ore 17,00</v>
      </c>
      <c r="B13" s="26" t="str">
        <f>+IF(Base!D13="","",Base!D13)</f>
        <v>Angolo della Lettura</v>
      </c>
      <c r="C13" s="32" t="str">
        <f>+IF(Base!E13="","",Base!E13)</f>
        <v/>
      </c>
      <c r="D13" s="31" t="str">
        <f t="shared" si="4"/>
        <v>3a ora - ore 17,00</v>
      </c>
      <c r="E13" s="26" t="str">
        <f>+IF(Base!F13="","",Base!F13)</f>
        <v/>
      </c>
      <c r="F13" s="32" t="str">
        <f>+IF(Base!G13="","",Base!G13)</f>
        <v/>
      </c>
      <c r="G13" s="31" t="str">
        <f t="shared" si="5"/>
        <v>3a ora - ore 17,00</v>
      </c>
      <c r="H13" s="26" t="str">
        <f>+IF(Base!H13="","",Base!H13)</f>
        <v>Astronomia</v>
      </c>
      <c r="I13" s="32" t="str">
        <f>+IF(Base!I13="","",Base!I13)</f>
        <v>Francese</v>
      </c>
      <c r="J13" s="31" t="str">
        <f t="shared" si="6"/>
        <v>3a ora - ore 17,00</v>
      </c>
      <c r="K13" s="26" t="str">
        <f>+IF(Base!J13="","",Base!J13)</f>
        <v/>
      </c>
      <c r="L13" s="32" t="str">
        <f>+IF(Base!K13="","",Base!K13)</f>
        <v/>
      </c>
      <c r="M13" s="31" t="str">
        <f t="shared" si="7"/>
        <v>3a ora - ore 17,00</v>
      </c>
      <c r="N13" s="26" t="str">
        <f>+IF(Base!L13="","",Base!L13)</f>
        <v/>
      </c>
      <c r="O13" s="32" t="str">
        <f>+IF(Base!M13="","",Base!M13)</f>
        <v>Burraco</v>
      </c>
    </row>
    <row r="14" spans="1:19" ht="14.4" thickBot="1" x14ac:dyDescent="0.35">
      <c r="A14" s="33"/>
      <c r="B14" s="34" t="str">
        <f>+IF(Base!D14="","",Base!D14)</f>
        <v/>
      </c>
      <c r="C14" s="35" t="str">
        <f>+IF(Base!E14="","",Base!E14)</f>
        <v/>
      </c>
      <c r="D14" s="33"/>
      <c r="E14" s="34" t="str">
        <f>+IF(Base!F102="","",Base!F102)</f>
        <v/>
      </c>
      <c r="F14" s="35" t="str">
        <f>+IF(Base!G14="","",Base!G14)</f>
        <v/>
      </c>
      <c r="G14" s="33"/>
      <c r="H14" s="34" t="str">
        <f>+IF(Base!H14="","",Base!H14)</f>
        <v/>
      </c>
      <c r="I14" s="35" t="str">
        <f>+IF(Base!I14="","",Base!I14)</f>
        <v/>
      </c>
      <c r="J14" s="33"/>
      <c r="K14" s="34" t="str">
        <f>+IF(Base!J14="","",Base!J14)</f>
        <v/>
      </c>
      <c r="L14" s="35" t="str">
        <f>+IF(Base!K14="","",Base!K14)</f>
        <v/>
      </c>
      <c r="M14" s="33"/>
      <c r="N14" s="34" t="str">
        <f>+IF(Base!L14="","",Base!L14)</f>
        <v/>
      </c>
      <c r="O14" s="35" t="str">
        <f>+IF(Base!M14="","",Base!M14)</f>
        <v/>
      </c>
    </row>
    <row r="15" spans="1:19" ht="12.75" customHeight="1" x14ac:dyDescent="0.3">
      <c r="A15" s="25" t="s">
        <v>78</v>
      </c>
      <c r="B15" s="25" t="str">
        <f>+IF(Base!D16="","",Base!D16)</f>
        <v/>
      </c>
      <c r="C15" s="25"/>
      <c r="D15" s="25" t="str">
        <f>+Base!C111</f>
        <v>on line</v>
      </c>
      <c r="E15" s="25"/>
      <c r="F15" s="25"/>
      <c r="G15" s="25" t="str">
        <f>+Base!H111</f>
        <v>ore 15.00 Passeggiando per Milano</v>
      </c>
      <c r="H15" s="25"/>
      <c r="I15" s="25"/>
      <c r="J15" s="25">
        <f>+Base!J111</f>
        <v>0</v>
      </c>
      <c r="K15" s="25"/>
      <c r="L15" s="25"/>
      <c r="M15" s="25">
        <f>+Base!L111</f>
        <v>0</v>
      </c>
      <c r="N15" s="25"/>
      <c r="O15" s="25"/>
    </row>
    <row r="16" spans="1:19" ht="12.75" customHeight="1" thickBot="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9" ht="13.8" x14ac:dyDescent="0.3">
      <c r="A17" s="27"/>
      <c r="B17" s="36">
        <f>+Base!D17</f>
        <v>45964</v>
      </c>
      <c r="C17" s="37"/>
      <c r="D17" s="111">
        <f>+Base!F17</f>
        <v>45965</v>
      </c>
      <c r="E17" s="108"/>
      <c r="F17" s="109"/>
      <c r="G17" s="111">
        <f>+Base!H17</f>
        <v>45966</v>
      </c>
      <c r="H17" s="108"/>
      <c r="I17" s="109"/>
      <c r="J17" s="111">
        <f>+Base!J17</f>
        <v>45967</v>
      </c>
      <c r="K17" s="108"/>
      <c r="L17" s="109"/>
      <c r="M17" s="111">
        <f>+Base!L17</f>
        <v>45968</v>
      </c>
      <c r="N17" s="108"/>
      <c r="O17" s="109"/>
      <c r="P17" s="110"/>
      <c r="Q17" s="110"/>
      <c r="R17" s="110"/>
      <c r="S17" s="110"/>
    </row>
    <row r="18" spans="1:19" ht="13.8" x14ac:dyDescent="0.3">
      <c r="A18" s="28" t="str">
        <f>+Base!C18</f>
        <v>sett. 45</v>
      </c>
      <c r="B18" s="29" t="s">
        <v>73</v>
      </c>
      <c r="C18" s="30"/>
      <c r="D18" s="28"/>
      <c r="E18" s="29" t="s">
        <v>74</v>
      </c>
      <c r="F18" s="30"/>
      <c r="G18" s="28"/>
      <c r="H18" s="29" t="s">
        <v>75</v>
      </c>
      <c r="I18" s="30"/>
      <c r="J18" s="28"/>
      <c r="K18" s="29" t="s">
        <v>76</v>
      </c>
      <c r="L18" s="30"/>
      <c r="M18" s="28"/>
      <c r="N18" s="29" t="s">
        <v>77</v>
      </c>
      <c r="O18" s="30"/>
    </row>
    <row r="19" spans="1:19" ht="13.8" x14ac:dyDescent="0.3">
      <c r="A19" s="31" t="str">
        <f>+Base!C19</f>
        <v>1a ora - ore 15,00</v>
      </c>
      <c r="B19" s="26" t="str">
        <f>+IF(Base!D19="","",Base!D19)</f>
        <v>Disegno</v>
      </c>
      <c r="C19" s="32" t="str">
        <f>+IF(Base!E19="","",Base!E19)</f>
        <v/>
      </c>
      <c r="D19" s="31" t="str">
        <f>+A19</f>
        <v>1a ora - ore 15,00</v>
      </c>
      <c r="E19" s="26" t="str">
        <f>+IF(Base!F19="","",Base!F19)</f>
        <v/>
      </c>
      <c r="F19" s="32" t="str">
        <f>+IF(Base!G19="","",Base!G19)</f>
        <v>Tedesco</v>
      </c>
      <c r="G19" s="31" t="str">
        <f>+A19</f>
        <v>1a ora - ore 15,00</v>
      </c>
      <c r="H19" s="26" t="str">
        <f>+IF(Base!H19="","",Base!H19)</f>
        <v>Tecnologia tutti giorni</v>
      </c>
      <c r="I19" s="32" t="str">
        <f>+IF(Base!I19="","",Base!I19)</f>
        <v>Inglese base</v>
      </c>
      <c r="J19" s="31" t="str">
        <f>+A19</f>
        <v>1a ora - ore 15,00</v>
      </c>
      <c r="K19" s="26" t="str">
        <f>+IF(Base!J19="","",Base!J19)</f>
        <v>S. Chiesa Ambrosiana</v>
      </c>
      <c r="L19" s="32" t="str">
        <f>+IF(Base!K19="","",Base!K19)</f>
        <v>question time informatico</v>
      </c>
      <c r="M19" s="31" t="str">
        <f>+A19</f>
        <v>1a ora - ore 15,00</v>
      </c>
      <c r="N19" s="26" t="str">
        <f>+IF(Base!L19="","",Base!L19)</f>
        <v>Taglio e cucito</v>
      </c>
      <c r="O19" s="32" t="str">
        <f>+IF(Base!M19="","",Base!M19)</f>
        <v>Burraco</v>
      </c>
    </row>
    <row r="20" spans="1:19" ht="13.8" x14ac:dyDescent="0.3">
      <c r="A20" s="31" t="str">
        <f>+Base!C20</f>
        <v>2a ora - ore 16,00</v>
      </c>
      <c r="B20" s="26" t="str">
        <f>+IF(Base!D20="","",Base!D20)</f>
        <v>Disegno</v>
      </c>
      <c r="C20" s="32" t="str">
        <f>+IF(Base!E20="","",Base!E20)</f>
        <v>Spagnolo</v>
      </c>
      <c r="D20" s="31" t="str">
        <f t="shared" ref="D20:D21" si="8">+A20</f>
        <v>2a ora - ore 16,00</v>
      </c>
      <c r="E20" s="26" t="str">
        <f>+IF(Base!F20="","",Base!F20)</f>
        <v/>
      </c>
      <c r="F20" s="32" t="str">
        <f>+IF(Base!G20="","",Base!G20)</f>
        <v/>
      </c>
      <c r="G20" s="31" t="str">
        <f t="shared" ref="G20:G21" si="9">+A20</f>
        <v>2a ora - ore 16,00</v>
      </c>
      <c r="H20" s="26" t="str">
        <f>+IF(Base!H20="","",Base!H20)</f>
        <v>Inglese inter-conv.</v>
      </c>
      <c r="I20" s="32" t="str">
        <f>+IF(Base!I20="","",Base!I20)</f>
        <v/>
      </c>
      <c r="J20" s="31" t="str">
        <f t="shared" ref="J20:J21" si="10">+A20</f>
        <v>2a ora - ore 16,00</v>
      </c>
      <c r="K20" s="26" t="str">
        <f>+IF(Base!J20="","",Base!J20)</f>
        <v>Storia dell'arte</v>
      </c>
      <c r="L20" s="32" t="str">
        <f>+IF(Base!K20="","",Base!K20)</f>
        <v/>
      </c>
      <c r="M20" s="31" t="str">
        <f t="shared" ref="M20:M21" si="11">+A20</f>
        <v>2a ora - ore 16,00</v>
      </c>
      <c r="N20" s="26" t="str">
        <f>+IF(Base!L20="","",Base!L20)</f>
        <v>La vita con Filosofia</v>
      </c>
      <c r="O20" s="32" t="str">
        <f>+IF(Base!M20="","",Base!M20)</f>
        <v>Burraco</v>
      </c>
    </row>
    <row r="21" spans="1:19" ht="13.8" x14ac:dyDescent="0.3">
      <c r="A21" s="31" t="str">
        <f>+Base!C21</f>
        <v>3a ora - ore 17,00</v>
      </c>
      <c r="B21" s="26" t="str">
        <f>+IF(Base!D21="","",Base!D21)</f>
        <v>Seminario</v>
      </c>
      <c r="C21" s="32" t="str">
        <f>+IF(Base!E21="","",Base!E21)</f>
        <v/>
      </c>
      <c r="D21" s="31" t="str">
        <f t="shared" si="8"/>
        <v>3a ora - ore 17,00</v>
      </c>
      <c r="E21" s="26" t="str">
        <f>+IF(Base!F21="","",Base!F21)</f>
        <v>Affettività</v>
      </c>
      <c r="F21" s="32" t="str">
        <f>+IF(Base!G21="","",Base!G21)</f>
        <v/>
      </c>
      <c r="G21" s="31" t="str">
        <f t="shared" si="9"/>
        <v>3a ora - ore 17,00</v>
      </c>
      <c r="H21" s="26" t="str">
        <f>+IF(Base!H21="","",Base!H21)</f>
        <v>Caffè Letterario</v>
      </c>
      <c r="I21" s="32" t="str">
        <f>+IF(Base!I21="","",Base!I21)</f>
        <v>Francese</v>
      </c>
      <c r="J21" s="31" t="str">
        <f t="shared" si="10"/>
        <v>3a ora - ore 17,00</v>
      </c>
      <c r="K21" s="26" t="str">
        <f>+IF(Base!J21="","",Base!J21)</f>
        <v/>
      </c>
      <c r="L21" s="32" t="str">
        <f>+IF(Base!K21="","",Base!K21)</f>
        <v/>
      </c>
      <c r="M21" s="31" t="str">
        <f t="shared" si="11"/>
        <v>3a ora - ore 17,00</v>
      </c>
      <c r="N21" s="26" t="str">
        <f>+IF(Base!L21="","",Base!L21)</f>
        <v/>
      </c>
      <c r="O21" s="32" t="str">
        <f>+IF(Base!M21="","",Base!M21)</f>
        <v>Burraco</v>
      </c>
    </row>
    <row r="22" spans="1:19" ht="14.4" thickBot="1" x14ac:dyDescent="0.35">
      <c r="A22" s="33"/>
      <c r="B22" s="34" t="str">
        <f>+IF(Base!D22="","",Base!D22)</f>
        <v/>
      </c>
      <c r="C22" s="35" t="str">
        <f>+IF(Base!E22="","",Base!E22)</f>
        <v/>
      </c>
      <c r="D22" s="33"/>
      <c r="E22" s="34" t="str">
        <f>+IF(Base!F22="","",Base!F22)</f>
        <v/>
      </c>
      <c r="F22" s="35" t="str">
        <f>+IF(Base!G22="","",Base!G22)</f>
        <v/>
      </c>
      <c r="G22" s="33"/>
      <c r="H22" s="34" t="str">
        <f>+IF(Base!H22="","",Base!H22)</f>
        <v/>
      </c>
      <c r="I22" s="35" t="str">
        <f>+IF(Base!I22="","",Base!I22)</f>
        <v/>
      </c>
      <c r="J22" s="33"/>
      <c r="K22" s="34" t="str">
        <f>+IF(Base!J22="","",Base!J22)</f>
        <v/>
      </c>
      <c r="L22" s="35" t="str">
        <f>+IF(Base!K22="","",Base!K22)</f>
        <v/>
      </c>
      <c r="M22" s="33"/>
      <c r="N22" s="34" t="str">
        <f>+IF(Base!L22="","",Base!L22)</f>
        <v/>
      </c>
      <c r="O22" s="35" t="str">
        <f>+IF(Base!M22="","",Base!M22)</f>
        <v/>
      </c>
    </row>
    <row r="23" spans="1:19" ht="13.8" x14ac:dyDescent="0.3">
      <c r="A23" s="25" t="s">
        <v>78</v>
      </c>
      <c r="B23" s="25" t="str">
        <f>+IF(Base!D24="","",Base!D24)</f>
        <v/>
      </c>
      <c r="C23" s="25"/>
      <c r="D23" s="25" t="str">
        <f>+Base!C119</f>
        <v>on line</v>
      </c>
      <c r="E23" s="25"/>
      <c r="F23" s="25"/>
      <c r="G23" s="25" t="str">
        <f>+Base!H119</f>
        <v>ore 15.00 Passeggiando per Milano</v>
      </c>
      <c r="H23" s="25"/>
      <c r="I23" s="25"/>
      <c r="J23" s="25">
        <f>+Base!J119</f>
        <v>0</v>
      </c>
      <c r="K23" s="25"/>
      <c r="L23" s="25"/>
      <c r="M23" s="25"/>
      <c r="N23" s="25"/>
      <c r="O23" s="25"/>
    </row>
    <row r="24" spans="1:19" ht="14.4" thickBot="1" x14ac:dyDescent="0.3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9" ht="13.8" x14ac:dyDescent="0.3">
      <c r="A25" s="111">
        <f>+Base!D25</f>
        <v>45971</v>
      </c>
      <c r="B25" s="108"/>
      <c r="C25" s="109"/>
      <c r="D25" s="92"/>
      <c r="E25" s="108">
        <f>+Base!F25</f>
        <v>45972</v>
      </c>
      <c r="F25" s="109"/>
      <c r="G25" s="111">
        <f>+Base!H25</f>
        <v>45973</v>
      </c>
      <c r="H25" s="108"/>
      <c r="I25" s="109"/>
      <c r="J25" s="92"/>
      <c r="K25" s="36">
        <f>+Base!J25</f>
        <v>45974</v>
      </c>
      <c r="L25" s="37"/>
      <c r="M25" s="92"/>
      <c r="N25" s="36">
        <f>+Base!L25</f>
        <v>45975</v>
      </c>
      <c r="O25" s="37"/>
    </row>
    <row r="26" spans="1:19" ht="13.8" x14ac:dyDescent="0.3">
      <c r="A26" s="28" t="str">
        <f>+Base!C26</f>
        <v>sett. 46</v>
      </c>
      <c r="B26" s="29" t="s">
        <v>73</v>
      </c>
      <c r="C26" s="30"/>
      <c r="D26" s="28"/>
      <c r="E26" s="29" t="s">
        <v>74</v>
      </c>
      <c r="F26" s="30"/>
      <c r="G26" s="28"/>
      <c r="H26" s="29" t="s">
        <v>75</v>
      </c>
      <c r="I26" s="30"/>
      <c r="J26" s="28"/>
      <c r="K26" s="29" t="s">
        <v>76</v>
      </c>
      <c r="L26" s="30"/>
      <c r="M26" s="28"/>
      <c r="N26" s="29" t="s">
        <v>77</v>
      </c>
      <c r="O26" s="30"/>
    </row>
    <row r="27" spans="1:19" ht="13.8" x14ac:dyDescent="0.3">
      <c r="A27" s="31" t="str">
        <f>+Base!C27</f>
        <v>1a ora - ore 15,00</v>
      </c>
      <c r="B27" s="26" t="str">
        <f>+IF(Base!D27="","",Base!D27)</f>
        <v>Disegno</v>
      </c>
      <c r="C27" s="32" t="str">
        <f>+IF(Base!E27="","",Base!E27)</f>
        <v/>
      </c>
      <c r="D27" s="31" t="str">
        <f>+A27</f>
        <v>1a ora - ore 15,00</v>
      </c>
      <c r="E27" s="26" t="str">
        <f>+IF(Base!F27="","",Base!F27)</f>
        <v/>
      </c>
      <c r="F27" s="32" t="str">
        <f>+IF(Base!G27="","",Base!G27)</f>
        <v>Tedesco</v>
      </c>
      <c r="G27" s="31" t="str">
        <f>+A27</f>
        <v>1a ora - ore 15,00</v>
      </c>
      <c r="H27" s="26" t="str">
        <f>+IF(Base!H27="","",Base!H27)</f>
        <v>Tecnologia tutti giorni</v>
      </c>
      <c r="I27" s="32" t="str">
        <f>+IF(Base!I27="","",Base!I27)</f>
        <v>Inglese base</v>
      </c>
      <c r="J27" s="31" t="str">
        <f>+A27</f>
        <v>1a ora - ore 15,00</v>
      </c>
      <c r="K27" s="26" t="str">
        <f>+IF(Base!J27="","",Base!J27)</f>
        <v>Tradizioni Popolari</v>
      </c>
      <c r="L27" s="32" t="str">
        <f>+IF(Base!K27="","",Base!K27)</f>
        <v>Bijotteria</v>
      </c>
      <c r="M27" s="31" t="str">
        <f>+A27</f>
        <v>1a ora - ore 15,00</v>
      </c>
      <c r="N27" s="26" t="str">
        <f>+IF(Base!L27="","",Base!L27)</f>
        <v>I cortili di Milano</v>
      </c>
      <c r="O27" s="32" t="str">
        <f>+IF(Base!M27="","",Base!M27)</f>
        <v>Burraco</v>
      </c>
    </row>
    <row r="28" spans="1:19" ht="13.8" x14ac:dyDescent="0.3">
      <c r="A28" s="31" t="str">
        <f>+Base!C28</f>
        <v>2a ora - ore 16,00</v>
      </c>
      <c r="B28" s="26" t="str">
        <f>+IF(Base!D28="","",Base!D28)</f>
        <v>Disegno</v>
      </c>
      <c r="C28" s="32" t="str">
        <f>+IF(Base!E28="","",Base!E28)</f>
        <v>Spagnolo</v>
      </c>
      <c r="D28" s="31" t="str">
        <f t="shared" ref="D28:D29" si="12">+A28</f>
        <v>2a ora - ore 16,00</v>
      </c>
      <c r="E28" s="26" t="str">
        <f>+IF(Base!F28="","",Base!F28)</f>
        <v/>
      </c>
      <c r="F28" s="32" t="str">
        <f>+IF(Base!G28="","",Base!G28)</f>
        <v/>
      </c>
      <c r="G28" s="31" t="str">
        <f t="shared" ref="G28:G29" si="13">+A28</f>
        <v>2a ora - ore 16,00</v>
      </c>
      <c r="H28" s="26" t="str">
        <f>+IF(Base!H28="","",Base!H28)</f>
        <v>Inglese inter-conv.</v>
      </c>
      <c r="I28" s="32" t="str">
        <f>+IF(Base!I28="","",Base!I28)</f>
        <v/>
      </c>
      <c r="J28" s="31" t="str">
        <f t="shared" ref="J28:J29" si="14">+A28</f>
        <v>2a ora - ore 16,00</v>
      </c>
      <c r="K28" s="26" t="str">
        <f>+IF(Base!J28="","",Base!J28)</f>
        <v>Astrologia</v>
      </c>
      <c r="L28" s="32" t="str">
        <f>+IF(Base!K28="","",Base!K28)</f>
        <v/>
      </c>
      <c r="M28" s="31" t="str">
        <f t="shared" ref="M28:M29" si="15">+A28</f>
        <v>2a ora - ore 16,00</v>
      </c>
      <c r="N28" s="26" t="str">
        <f>+IF(Base!L28="","",Base!L28)</f>
        <v/>
      </c>
      <c r="O28" s="32" t="str">
        <f>+IF(Base!M28="","",Base!M28)</f>
        <v>Burraco</v>
      </c>
    </row>
    <row r="29" spans="1:19" ht="12.75" customHeight="1" x14ac:dyDescent="0.3">
      <c r="A29" s="31" t="str">
        <f>+Base!C29</f>
        <v>3a ora - ore 17,00</v>
      </c>
      <c r="B29" s="26" t="str">
        <f>+IF(Base!D29="","",Base!D29)</f>
        <v>Angolo della Lettura</v>
      </c>
      <c r="C29" s="32" t="str">
        <f>+IF(Base!E29="","",Base!E29)</f>
        <v/>
      </c>
      <c r="D29" s="31" t="str">
        <f t="shared" si="12"/>
        <v>3a ora - ore 17,00</v>
      </c>
      <c r="E29" s="26" t="str">
        <f>+IF(Base!F29="","",Base!F29)</f>
        <v/>
      </c>
      <c r="F29" s="32" t="str">
        <f>+IF(Base!G29="","",Base!G29)</f>
        <v xml:space="preserve"> </v>
      </c>
      <c r="G29" s="31" t="str">
        <f t="shared" si="13"/>
        <v>3a ora - ore 17,00</v>
      </c>
      <c r="H29" s="26" t="str">
        <f>+IF(Base!H29="","",Base!H29)</f>
        <v>Astronomia</v>
      </c>
      <c r="I29" s="32" t="str">
        <f>+IF(Base!I29="","",Base!I29)</f>
        <v>Francese</v>
      </c>
      <c r="J29" s="31" t="str">
        <f t="shared" si="14"/>
        <v>3a ora - ore 17,00</v>
      </c>
      <c r="K29" s="26" t="str">
        <f>+IF(Base!J29="","",Base!J29)</f>
        <v/>
      </c>
      <c r="L29" s="32" t="str">
        <f>+IF(Base!K29="","",Base!K29)</f>
        <v/>
      </c>
      <c r="M29" s="31" t="str">
        <f t="shared" si="15"/>
        <v>3a ora - ore 17,00</v>
      </c>
      <c r="N29" s="26" t="str">
        <f>+IF(Base!L29="","",Base!L29)</f>
        <v>La vita con Filosofia</v>
      </c>
      <c r="O29" s="32" t="str">
        <f>+IF(Base!M29="","",Base!M29)</f>
        <v>Burraco</v>
      </c>
    </row>
    <row r="30" spans="1:19" ht="13.5" customHeight="1" thickBot="1" x14ac:dyDescent="0.35">
      <c r="A30" s="33"/>
      <c r="B30" s="34" t="str">
        <f>+IF(Base!D30="","",Base!D30)</f>
        <v/>
      </c>
      <c r="C30" s="35" t="str">
        <f>+IF(Base!E30="","",Base!E30)</f>
        <v/>
      </c>
      <c r="D30" s="33"/>
      <c r="E30" s="34" t="str">
        <f>+IF(Base!F30="","",Base!F30)</f>
        <v/>
      </c>
      <c r="F30" s="35" t="str">
        <f>+IF(Base!G30="","",Base!G30)</f>
        <v/>
      </c>
      <c r="G30" s="33"/>
      <c r="H30" s="34" t="str">
        <f>+IF(Base!H30="","",Base!H30)</f>
        <v/>
      </c>
      <c r="I30" s="35" t="str">
        <f>+IF(Base!I30="","",Base!I30)</f>
        <v/>
      </c>
      <c r="J30" s="33"/>
      <c r="K30" s="34" t="str">
        <f>+IF(Base!J30="","",Base!J30)</f>
        <v/>
      </c>
      <c r="L30" s="35" t="str">
        <f>+IF(Base!K30="","",Base!K30)</f>
        <v/>
      </c>
      <c r="M30" s="33"/>
      <c r="N30" s="34" t="str">
        <f>+IF(Base!L30="","",Base!L30)</f>
        <v/>
      </c>
      <c r="O30" s="35" t="str">
        <f>+IF(Base!M30="","",Base!M30)</f>
        <v/>
      </c>
    </row>
    <row r="31" spans="1:19" ht="13.8" x14ac:dyDescent="0.3">
      <c r="A31" s="25" t="s">
        <v>78</v>
      </c>
      <c r="B31" s="25" t="str">
        <f>+IF(Base!D32="","",Base!D32)</f>
        <v/>
      </c>
      <c r="C31" s="25"/>
      <c r="D31" s="25" t="str">
        <f>+Base!C127</f>
        <v>on line</v>
      </c>
      <c r="E31" s="25"/>
      <c r="F31" s="25"/>
      <c r="G31" s="25" t="str">
        <f>+Base!H127</f>
        <v>ore 15.00 Passeggiando per Milano</v>
      </c>
      <c r="H31" s="25"/>
      <c r="I31" s="25"/>
      <c r="J31" s="25">
        <f>+Base!J127</f>
        <v>0</v>
      </c>
      <c r="K31" s="25"/>
      <c r="L31" s="25"/>
      <c r="M31" s="25">
        <f>+Base!L127</f>
        <v>0</v>
      </c>
      <c r="N31" s="25"/>
      <c r="O31" s="25"/>
    </row>
    <row r="32" spans="1:19" ht="14.4" thickBot="1" x14ac:dyDescent="0.3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9" ht="13.8" x14ac:dyDescent="0.3">
      <c r="A33" s="27"/>
      <c r="B33" s="36">
        <f>+Base!D33</f>
        <v>45978</v>
      </c>
      <c r="C33" s="37"/>
      <c r="D33" s="111">
        <f>+Base!F33</f>
        <v>45979</v>
      </c>
      <c r="E33" s="108"/>
      <c r="F33" s="109"/>
      <c r="G33" s="111">
        <f>+Base!H33</f>
        <v>45980</v>
      </c>
      <c r="H33" s="108"/>
      <c r="I33" s="109"/>
      <c r="J33" s="111">
        <f>+Base!J33</f>
        <v>45981</v>
      </c>
      <c r="K33" s="108"/>
      <c r="L33" s="109"/>
      <c r="M33" s="111">
        <f>+Base!L33</f>
        <v>45982</v>
      </c>
      <c r="N33" s="108"/>
      <c r="O33" s="109"/>
      <c r="P33" s="110"/>
      <c r="Q33" s="110"/>
      <c r="R33" s="110"/>
      <c r="S33" s="110"/>
    </row>
    <row r="34" spans="1:19" ht="13.8" x14ac:dyDescent="0.3">
      <c r="A34" s="28" t="str">
        <f>+Base!C34</f>
        <v>sett. 47</v>
      </c>
      <c r="B34" s="29" t="s">
        <v>73</v>
      </c>
      <c r="C34" s="30"/>
      <c r="D34" s="28"/>
      <c r="E34" s="29" t="s">
        <v>74</v>
      </c>
      <c r="F34" s="30"/>
      <c r="G34" s="28"/>
      <c r="H34" s="29" t="s">
        <v>75</v>
      </c>
      <c r="I34" s="30"/>
      <c r="J34" s="28"/>
      <c r="K34" s="29" t="s">
        <v>76</v>
      </c>
      <c r="L34" s="30"/>
      <c r="M34" s="28"/>
      <c r="N34" s="29" t="s">
        <v>77</v>
      </c>
      <c r="O34" s="30"/>
    </row>
    <row r="35" spans="1:19" ht="13.8" x14ac:dyDescent="0.3">
      <c r="A35" s="31" t="str">
        <f>+Base!C35</f>
        <v>1a ora - ore 15,00</v>
      </c>
      <c r="B35" s="26" t="str">
        <f>+IF(Base!D35="","",Base!D35)</f>
        <v>Disegno</v>
      </c>
      <c r="C35" s="32" t="str">
        <f>+IF(Base!E35="","",Base!E35)</f>
        <v/>
      </c>
      <c r="D35" s="31" t="str">
        <f>+A35</f>
        <v>1a ora - ore 15,00</v>
      </c>
      <c r="E35" s="26" t="str">
        <f>+IF(Base!F35="","",Base!F35)</f>
        <v>Dialoghi sull’intelligenza (artificiale?)</v>
      </c>
      <c r="F35" s="32" t="str">
        <f>+IF(Base!G35="","",Base!G35)</f>
        <v>Tedesco</v>
      </c>
      <c r="G35" s="31" t="str">
        <f>+A35</f>
        <v>1a ora - ore 15,00</v>
      </c>
      <c r="H35" s="26" t="str">
        <f>+IF(Base!H35="","",Base!H35)</f>
        <v>Tecnologia tutti giorni</v>
      </c>
      <c r="I35" s="32" t="str">
        <f>+IF(Base!I35="","",Base!I35)</f>
        <v>Inglese base</v>
      </c>
      <c r="J35" s="31" t="str">
        <f>+A35</f>
        <v>1a ora - ore 15,00</v>
      </c>
      <c r="K35" s="26" t="str">
        <f>+IF(Base!J35="","",Base!J35)</f>
        <v>S. Chiesa Ambrosiana</v>
      </c>
      <c r="L35" s="32" t="str">
        <f>+IF(Base!K35="","",Base!K35)</f>
        <v>question time informatico</v>
      </c>
      <c r="M35" s="31" t="str">
        <f>+A35</f>
        <v>1a ora - ore 15,00</v>
      </c>
      <c r="N35" s="26" t="str">
        <f>+IF(Base!L35="","",Base!L35)</f>
        <v>Taglio e cucito</v>
      </c>
      <c r="O35" s="32" t="str">
        <f>+IF(Base!M35="","",Base!M35)</f>
        <v>Burraco</v>
      </c>
    </row>
    <row r="36" spans="1:19" ht="13.8" x14ac:dyDescent="0.3">
      <c r="A36" s="31" t="str">
        <f>+Base!C36</f>
        <v>2a ora - ore 16,00</v>
      </c>
      <c r="B36" s="26" t="str">
        <f>+IF(Base!D36="","",Base!D36)</f>
        <v>Disegno</v>
      </c>
      <c r="C36" s="32" t="str">
        <f>+IF(Base!E36="","",Base!E36)</f>
        <v>Spagnolo</v>
      </c>
      <c r="D36" s="31" t="str">
        <f t="shared" ref="D36:D37" si="16">+A36</f>
        <v>2a ora - ore 16,00</v>
      </c>
      <c r="E36" s="26" t="str">
        <f>+IF(Base!F36="","",Base!F36)</f>
        <v/>
      </c>
      <c r="F36" s="32" t="str">
        <f>+IF(Base!G36="","",Base!G36)</f>
        <v/>
      </c>
      <c r="G36" s="31" t="str">
        <f t="shared" ref="G36:G37" si="17">+A36</f>
        <v>2a ora - ore 16,00</v>
      </c>
      <c r="H36" s="26" t="str">
        <f>+IF(Base!H36="","",Base!H36)</f>
        <v>Inglese inter-conv.</v>
      </c>
      <c r="I36" s="32" t="str">
        <f>+IF(Base!I36="","",Base!I36)</f>
        <v/>
      </c>
      <c r="J36" s="31" t="str">
        <f t="shared" ref="J36:J37" si="18">+A36</f>
        <v>2a ora - ore 16,00</v>
      </c>
      <c r="K36" s="26" t="str">
        <f>+IF(Base!J36="","",Base!J36)</f>
        <v>Storia dell'arte</v>
      </c>
      <c r="L36" s="32" t="str">
        <f>+IF(Base!K36="","",Base!K36)</f>
        <v/>
      </c>
      <c r="M36" s="31" t="str">
        <f t="shared" ref="M36:M37" si="19">+A36</f>
        <v>2a ora - ore 16,00</v>
      </c>
      <c r="N36" s="26" t="str">
        <f>+IF(Base!L36="","",Base!L36)</f>
        <v/>
      </c>
      <c r="O36" s="32" t="str">
        <f>+IF(Base!M36="","",Base!M36)</f>
        <v>Burraco</v>
      </c>
    </row>
    <row r="37" spans="1:19" ht="13.8" x14ac:dyDescent="0.3">
      <c r="A37" s="31" t="str">
        <f>+Base!C37</f>
        <v>3a ora - ore 17,00</v>
      </c>
      <c r="B37" s="26" t="str">
        <f>+IF(Base!D37="","",Base!D37)</f>
        <v>Seminario</v>
      </c>
      <c r="C37" s="32" t="str">
        <f>+IF(Base!E37="","",Base!E37)</f>
        <v/>
      </c>
      <c r="D37" s="31" t="str">
        <f t="shared" si="16"/>
        <v>3a ora - ore 17,00</v>
      </c>
      <c r="E37" s="26" t="str">
        <f>+IF(Base!F37="","",Base!F37)</f>
        <v>Affettività</v>
      </c>
      <c r="F37" s="32" t="str">
        <f>+IF(Base!G37="","",Base!G37)</f>
        <v/>
      </c>
      <c r="G37" s="31" t="str">
        <f t="shared" si="17"/>
        <v>3a ora - ore 17,00</v>
      </c>
      <c r="H37" s="26" t="str">
        <f>+IF(Base!H37="","",Base!H37)</f>
        <v>Caffè Letterario</v>
      </c>
      <c r="I37" s="32" t="str">
        <f>+IF(Base!I37="","",Base!I37)</f>
        <v>Francese</v>
      </c>
      <c r="J37" s="31" t="str">
        <f t="shared" si="18"/>
        <v>3a ora - ore 17,00</v>
      </c>
      <c r="K37" s="26" t="str">
        <f>+IF(Base!J37="","",Base!J37)</f>
        <v/>
      </c>
      <c r="L37" s="32" t="str">
        <f>+IF(Base!K37="","",Base!K37)</f>
        <v/>
      </c>
      <c r="M37" s="31" t="str">
        <f t="shared" si="19"/>
        <v>3a ora - ore 17,00</v>
      </c>
      <c r="N37" s="26" t="str">
        <f>+IF(Base!L37="","",Base!L37)</f>
        <v/>
      </c>
      <c r="O37" s="32" t="str">
        <f>+IF(Base!M37="","",Base!M37)</f>
        <v>Burraco</v>
      </c>
    </row>
    <row r="38" spans="1:19" ht="14.4" thickBot="1" x14ac:dyDescent="0.35">
      <c r="A38" s="33"/>
      <c r="B38" s="34" t="str">
        <f>+IF(Base!D38="","",Base!D38)</f>
        <v/>
      </c>
      <c r="C38" s="35" t="str">
        <f>+IF(Base!E38="","",Base!E38)</f>
        <v/>
      </c>
      <c r="D38" s="33"/>
      <c r="E38" s="34" t="str">
        <f>+IF(Base!F38="","",Base!F38)</f>
        <v/>
      </c>
      <c r="F38" s="35" t="str">
        <f>+IF(Base!G38="","",Base!G38)</f>
        <v/>
      </c>
      <c r="G38" s="33"/>
      <c r="H38" s="34" t="str">
        <f>+IF(Base!H38="","",Base!H38)</f>
        <v/>
      </c>
      <c r="I38" s="35" t="str">
        <f>+IF(Base!I38="","",Base!I38)</f>
        <v/>
      </c>
      <c r="J38" s="33"/>
      <c r="K38" s="34" t="str">
        <f>+IF(Base!J38="","",Base!J38)</f>
        <v/>
      </c>
      <c r="L38" s="35" t="str">
        <f>+IF(Base!K38="","",Base!K38)</f>
        <v/>
      </c>
      <c r="M38" s="33"/>
      <c r="N38" s="34" t="str">
        <f>+IF(Base!L38="","",Base!L38)</f>
        <v/>
      </c>
      <c r="O38" s="35" t="str">
        <f>+IF(Base!M38="","",Base!M38)</f>
        <v/>
      </c>
    </row>
    <row r="39" spans="1:19" ht="13.8" x14ac:dyDescent="0.3">
      <c r="A39" s="25" t="s">
        <v>78</v>
      </c>
      <c r="B39" s="25" t="str">
        <f>+IF(Base!D40="","",Base!D40)</f>
        <v/>
      </c>
      <c r="C39" s="25"/>
      <c r="D39" s="25" t="str">
        <f>+Base!C135</f>
        <v>on line</v>
      </c>
      <c r="E39" s="25"/>
      <c r="F39" s="25"/>
      <c r="G39" s="25" t="str">
        <f>+Base!H39</f>
        <v>ore 15.00 Passeggiando per Milano</v>
      </c>
      <c r="H39" s="25"/>
      <c r="I39" s="25"/>
      <c r="J39" s="25">
        <f>+Base!J39</f>
        <v>0</v>
      </c>
      <c r="K39" s="25"/>
      <c r="L39" s="25"/>
      <c r="M39" s="25">
        <f>+Base!L39</f>
        <v>0</v>
      </c>
      <c r="N39" s="25"/>
      <c r="O39" s="25"/>
    </row>
    <row r="40" spans="1:19" ht="14.4" thickBot="1" x14ac:dyDescent="0.3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9" ht="13.8" x14ac:dyDescent="0.3">
      <c r="A41" s="111">
        <f>+Base!D41</f>
        <v>45985</v>
      </c>
      <c r="B41" s="108"/>
      <c r="C41" s="109"/>
      <c r="D41" s="92"/>
      <c r="E41" s="108">
        <f>+Base!F41</f>
        <v>45986</v>
      </c>
      <c r="F41" s="109"/>
      <c r="G41" s="111">
        <f>+Base!H41</f>
        <v>45987</v>
      </c>
      <c r="H41" s="108"/>
      <c r="I41" s="109"/>
      <c r="J41" s="92"/>
      <c r="K41" s="36">
        <f>+Base!J41</f>
        <v>45988</v>
      </c>
      <c r="L41" s="37"/>
      <c r="M41" s="92"/>
      <c r="N41" s="36">
        <f>+Base!L41</f>
        <v>45989</v>
      </c>
      <c r="O41" s="37"/>
    </row>
    <row r="42" spans="1:19" ht="13.8" x14ac:dyDescent="0.3">
      <c r="A42" s="28" t="str">
        <f>+Base!C42</f>
        <v>sett. 48</v>
      </c>
      <c r="B42" s="29" t="s">
        <v>73</v>
      </c>
      <c r="C42" s="30"/>
      <c r="D42" s="28"/>
      <c r="E42" s="29" t="s">
        <v>74</v>
      </c>
      <c r="F42" s="30"/>
      <c r="G42" s="28"/>
      <c r="H42" s="29" t="s">
        <v>75</v>
      </c>
      <c r="I42" s="30"/>
      <c r="J42" s="28"/>
      <c r="K42" s="29" t="s">
        <v>76</v>
      </c>
      <c r="L42" s="30"/>
      <c r="M42" s="28"/>
      <c r="N42" s="29" t="s">
        <v>77</v>
      </c>
      <c r="O42" s="30"/>
    </row>
    <row r="43" spans="1:19" ht="13.8" x14ac:dyDescent="0.3">
      <c r="A43" s="31" t="str">
        <f>+Base!C43</f>
        <v>1a ora - ore 15,00</v>
      </c>
      <c r="B43" s="26" t="str">
        <f>+IF(Base!D43="","",Base!D43)</f>
        <v>Disegno</v>
      </c>
      <c r="C43" s="32" t="str">
        <f>+IF(Base!E43="","",Base!E43)</f>
        <v/>
      </c>
      <c r="D43" s="31" t="str">
        <f>+A43</f>
        <v>1a ora - ore 15,00</v>
      </c>
      <c r="E43" s="26" t="str">
        <f>+IF(Base!F43="","",Base!F43)</f>
        <v/>
      </c>
      <c r="F43" s="32" t="str">
        <f>+IF(Base!G43="","",Base!G43)</f>
        <v>Tedesco</v>
      </c>
      <c r="G43" s="31" t="str">
        <f>+A43</f>
        <v>1a ora - ore 15,00</v>
      </c>
      <c r="H43" s="26" t="str">
        <f>+IF(Base!H43="","",Base!H43)</f>
        <v>Tecnologia tutti giorni</v>
      </c>
      <c r="I43" s="32" t="str">
        <f>+IF(Base!I43="","",Base!I43)</f>
        <v>Inglese base</v>
      </c>
      <c r="J43" s="31" t="str">
        <f>+A43</f>
        <v>1a ora - ore 15,00</v>
      </c>
      <c r="K43" s="26" t="str">
        <f>+IF(Base!J43="","",Base!J43)</f>
        <v>Tradizioni Popolari</v>
      </c>
      <c r="L43" s="32" t="str">
        <f>+IF(Base!K43="","",Base!K43)</f>
        <v>Bijotteria</v>
      </c>
      <c r="M43" s="31" t="str">
        <f>+A43</f>
        <v>1a ora - ore 15,00</v>
      </c>
      <c r="N43" s="26" t="str">
        <f>+IF(Base!L43="","",Base!L43)</f>
        <v>I cortili di Milano</v>
      </c>
      <c r="O43" s="32" t="str">
        <f>+IF(Base!M43="","",Base!M43)</f>
        <v>Burraco</v>
      </c>
    </row>
    <row r="44" spans="1:19" ht="13.8" x14ac:dyDescent="0.3">
      <c r="A44" s="31" t="str">
        <f>+Base!C44</f>
        <v>2a ora - ore 16,00</v>
      </c>
      <c r="B44" s="26" t="str">
        <f>+IF(Base!D44="","",Base!D44)</f>
        <v>Disegno</v>
      </c>
      <c r="C44" s="32" t="str">
        <f>+IF(Base!E44="","",Base!E44)</f>
        <v>Spagnolo</v>
      </c>
      <c r="D44" s="31" t="str">
        <f t="shared" ref="D44:D45" si="20">+A44</f>
        <v>2a ora - ore 16,00</v>
      </c>
      <c r="E44" s="26" t="str">
        <f>+IF(Base!F44="","",Base!F44)</f>
        <v/>
      </c>
      <c r="F44" s="32" t="str">
        <f>+IF(Base!G44="","",Base!G44)</f>
        <v/>
      </c>
      <c r="G44" s="31" t="str">
        <f t="shared" ref="G44:G45" si="21">+A44</f>
        <v>2a ora - ore 16,00</v>
      </c>
      <c r="H44" s="26" t="str">
        <f>+IF(Base!H44="","",Base!H44)</f>
        <v>Inglese inter-conv.</v>
      </c>
      <c r="I44" s="32" t="str">
        <f>+IF(Base!I44="","",Base!I44)</f>
        <v/>
      </c>
      <c r="J44" s="31" t="str">
        <f t="shared" ref="J44:J45" si="22">+A44</f>
        <v>2a ora - ore 16,00</v>
      </c>
      <c r="K44" s="26" t="str">
        <f>+IF(Base!J44="","",Base!J44)</f>
        <v/>
      </c>
      <c r="L44" s="32" t="str">
        <f>+IF(Base!K44="","",Base!K44)</f>
        <v/>
      </c>
      <c r="M44" s="31" t="str">
        <f t="shared" ref="M44:M45" si="23">+A44</f>
        <v>2a ora - ore 16,00</v>
      </c>
      <c r="N44" s="26" t="str">
        <f>+IF(Base!L44="","",Base!L44)</f>
        <v/>
      </c>
      <c r="O44" s="32" t="str">
        <f>+IF(Base!M44="","",Base!M44)</f>
        <v>Burraco</v>
      </c>
    </row>
    <row r="45" spans="1:19" ht="12.75" customHeight="1" x14ac:dyDescent="0.3">
      <c r="A45" s="31" t="str">
        <f>+Base!C45</f>
        <v>3a ora - ore 17,00</v>
      </c>
      <c r="B45" s="26" t="str">
        <f>+IF(Base!D45="","",Base!D45)</f>
        <v>Angolo della Lettura</v>
      </c>
      <c r="C45" s="32" t="str">
        <f>+IF(Base!E45="","",Base!E45)</f>
        <v/>
      </c>
      <c r="D45" s="31" t="str">
        <f t="shared" si="20"/>
        <v>3a ora - ore 17,00</v>
      </c>
      <c r="E45" s="26" t="str">
        <f>+IF(Base!F45="","",Base!F45)</f>
        <v/>
      </c>
      <c r="F45" s="32" t="str">
        <f>+IF(Base!G45="","",Base!G45)</f>
        <v/>
      </c>
      <c r="G45" s="31" t="str">
        <f t="shared" si="21"/>
        <v>3a ora - ore 17,00</v>
      </c>
      <c r="H45" s="26" t="str">
        <f>+IF(Base!H45="","",Base!H45)</f>
        <v>Astronomia</v>
      </c>
      <c r="I45" s="32" t="str">
        <f>+IF(Base!I45="","",Base!I45)</f>
        <v>Francese</v>
      </c>
      <c r="J45" s="31" t="str">
        <f t="shared" si="22"/>
        <v>3a ora - ore 17,00</v>
      </c>
      <c r="K45" s="26" t="str">
        <f>+IF(Base!J45="","",Base!J45)</f>
        <v/>
      </c>
      <c r="L45" s="32" t="str">
        <f>+IF(Base!K45="","",Base!K45)</f>
        <v/>
      </c>
      <c r="M45" s="31" t="str">
        <f t="shared" si="23"/>
        <v>3a ora - ore 17,00</v>
      </c>
      <c r="N45" s="26" t="str">
        <f>+IF(Base!L45="","",Base!L45)</f>
        <v/>
      </c>
      <c r="O45" s="32" t="str">
        <f>+IF(Base!M45="","",Base!M45)</f>
        <v>Burraco</v>
      </c>
    </row>
    <row r="46" spans="1:19" ht="13.5" customHeight="1" thickBot="1" x14ac:dyDescent="0.35">
      <c r="A46" s="33"/>
      <c r="B46" s="34" t="str">
        <f>+IF(Base!D46="","",Base!D46)</f>
        <v/>
      </c>
      <c r="C46" s="35" t="str">
        <f>+IF(Base!E46="","",Base!E46)</f>
        <v/>
      </c>
      <c r="D46" s="33"/>
      <c r="E46" s="34" t="str">
        <f>+IF(Base!F46="","",Base!F46)</f>
        <v/>
      </c>
      <c r="F46" s="35" t="str">
        <f>+IF(Base!G46="","",Base!G46)</f>
        <v/>
      </c>
      <c r="G46" s="33"/>
      <c r="H46" s="34"/>
      <c r="I46" s="35" t="str">
        <f>+IF(Base!I46="","",Base!I46)</f>
        <v/>
      </c>
      <c r="J46" s="33"/>
      <c r="K46" s="34" t="str">
        <f>+IF(Base!J46="","",Base!J46)</f>
        <v/>
      </c>
      <c r="L46" s="35" t="str">
        <f>+IF(Base!K46="","",Base!K46)</f>
        <v/>
      </c>
      <c r="M46" s="33"/>
      <c r="N46" s="34" t="str">
        <f>+IF(Base!L46="","",Base!L46)</f>
        <v/>
      </c>
      <c r="O46" s="35" t="str">
        <f>+IF(Base!M46="","",Base!M46)</f>
        <v/>
      </c>
    </row>
    <row r="47" spans="1:19" ht="13.8" x14ac:dyDescent="0.3">
      <c r="A47" s="25" t="s">
        <v>78</v>
      </c>
      <c r="B47" s="25" t="str">
        <f>+IF(Base!D48="","",Base!D48)</f>
        <v/>
      </c>
      <c r="C47" s="25"/>
      <c r="D47" s="25" t="str">
        <f>+Base!C143</f>
        <v>on line</v>
      </c>
      <c r="E47" s="25"/>
      <c r="F47" s="25"/>
      <c r="G47" s="25" t="str">
        <f>+Base!H47</f>
        <v>ore 15.00 Passeggiando per Milano</v>
      </c>
      <c r="H47" s="25"/>
      <c r="I47" s="25"/>
      <c r="J47" s="25">
        <f>+Base!J47</f>
        <v>0</v>
      </c>
      <c r="K47" s="25"/>
      <c r="L47" s="25"/>
      <c r="M47" s="25">
        <f>+Base!L47</f>
        <v>0</v>
      </c>
      <c r="N47" s="25"/>
      <c r="O47" s="25"/>
    </row>
    <row r="48" spans="1:19" ht="14.4" thickBot="1" x14ac:dyDescent="0.3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3.8" x14ac:dyDescent="0.3">
      <c r="A49" s="92"/>
      <c r="B49" s="36">
        <f>+Base!D49</f>
        <v>45992</v>
      </c>
      <c r="C49" s="37"/>
      <c r="D49" s="92"/>
      <c r="E49" s="108">
        <f>+Base!F49</f>
        <v>45993</v>
      </c>
      <c r="F49" s="109"/>
      <c r="G49" s="92"/>
      <c r="H49" s="108">
        <f>+Base!H49</f>
        <v>45994</v>
      </c>
      <c r="I49" s="109"/>
      <c r="J49" s="92"/>
      <c r="K49" s="108">
        <f>+Base!J49</f>
        <v>45995</v>
      </c>
      <c r="L49" s="109"/>
      <c r="M49" s="92"/>
      <c r="N49" s="108">
        <f>+Base!L49</f>
        <v>45996</v>
      </c>
      <c r="O49" s="109"/>
    </row>
    <row r="50" spans="1:15" ht="13.8" x14ac:dyDescent="0.3">
      <c r="A50" s="28" t="str">
        <f>+Base!C50</f>
        <v>sett. 49</v>
      </c>
      <c r="B50" s="29" t="s">
        <v>73</v>
      </c>
      <c r="C50" s="30"/>
      <c r="D50" s="28"/>
      <c r="E50" s="29" t="s">
        <v>74</v>
      </c>
      <c r="F50" s="30"/>
      <c r="G50" s="28"/>
      <c r="H50" s="29" t="s">
        <v>75</v>
      </c>
      <c r="I50" s="30"/>
      <c r="J50" s="28"/>
      <c r="K50" s="29" t="s">
        <v>76</v>
      </c>
      <c r="L50" s="30"/>
      <c r="M50" s="28"/>
      <c r="N50" s="29" t="s">
        <v>77</v>
      </c>
      <c r="O50" s="30"/>
    </row>
    <row r="51" spans="1:15" ht="13.8" x14ac:dyDescent="0.3">
      <c r="A51" s="31" t="str">
        <f>+Base!C51</f>
        <v>1a ora - ore 15,00</v>
      </c>
      <c r="B51" s="26" t="str">
        <f>+IF(Base!D51="","",Base!D51)</f>
        <v>Disegno</v>
      </c>
      <c r="C51" s="32" t="str">
        <f>+IF(Base!E51="","",Base!E51)</f>
        <v/>
      </c>
      <c r="D51" s="31" t="str">
        <f>+A51</f>
        <v>1a ora - ore 15,00</v>
      </c>
      <c r="E51" s="26" t="str">
        <f>+IF(Base!F51="","",Base!F51)</f>
        <v>Dialoghi sull’intelligenza (artificiale?)</v>
      </c>
      <c r="F51" s="32" t="str">
        <f>+IF(Base!G51="","",Base!G51)</f>
        <v>Tedesco</v>
      </c>
      <c r="G51" s="31" t="str">
        <f>+A51</f>
        <v>1a ora - ore 15,00</v>
      </c>
      <c r="H51" s="26" t="str">
        <f>+IF(Base!H51="","",Base!H51)</f>
        <v>Tecnologia tutti giorni</v>
      </c>
      <c r="I51" s="32" t="str">
        <f>+IF(Base!I51="","",Base!I51)</f>
        <v>Inglese base</v>
      </c>
      <c r="J51" s="31" t="str">
        <f>+A51</f>
        <v>1a ora - ore 15,00</v>
      </c>
      <c r="K51" s="26" t="str">
        <f>+IF(Base!J51="","",Base!J51)</f>
        <v>S. Chiesa Ambrosiana</v>
      </c>
      <c r="L51" s="32" t="str">
        <f>+IF(Base!K51="","",Base!K51)</f>
        <v>question time informatico</v>
      </c>
      <c r="M51" s="31" t="str">
        <f>+A51</f>
        <v>1a ora - ore 15,00</v>
      </c>
      <c r="N51" s="26" t="str">
        <f>+IF(Base!L51="","",Base!L51)</f>
        <v>Taglio e cucito</v>
      </c>
      <c r="O51" s="32" t="str">
        <f>+IF(Base!M51="","",Base!M51)</f>
        <v>Burraco</v>
      </c>
    </row>
    <row r="52" spans="1:15" ht="13.8" x14ac:dyDescent="0.3">
      <c r="A52" s="31" t="str">
        <f>+Base!C52</f>
        <v>2a ora - ore 16,00</v>
      </c>
      <c r="B52" s="26" t="str">
        <f>+IF(Base!D52="","",Base!D52)</f>
        <v>Disegno</v>
      </c>
      <c r="C52" s="32" t="str">
        <f>+IF(Base!E52="","",Base!E52)</f>
        <v>Spagnolo</v>
      </c>
      <c r="D52" s="31" t="str">
        <f t="shared" ref="D52:D53" si="24">+A52</f>
        <v>2a ora - ore 16,00</v>
      </c>
      <c r="E52" s="26" t="str">
        <f>+IF(Base!F52="","",Base!F52)</f>
        <v/>
      </c>
      <c r="F52" s="32" t="str">
        <f>+IF(Base!G52="","",Base!G52)</f>
        <v/>
      </c>
      <c r="G52" s="31" t="str">
        <f t="shared" ref="G52:G53" si="25">+A52</f>
        <v>2a ora - ore 16,00</v>
      </c>
      <c r="H52" s="26" t="str">
        <f>+IF(Base!H52="","",Base!H52)</f>
        <v>Inglese inter-conv.</v>
      </c>
      <c r="I52" s="32" t="str">
        <f>+IF(Base!I52="","",Base!I52)</f>
        <v/>
      </c>
      <c r="J52" s="31" t="str">
        <f t="shared" ref="J52:J53" si="26">+A52</f>
        <v>2a ora - ore 16,00</v>
      </c>
      <c r="K52" s="26" t="str">
        <f>+IF(Base!J52="","",Base!J52)</f>
        <v>Storia dell'arte</v>
      </c>
      <c r="L52" s="32" t="str">
        <f>+IF(Base!K52="","",Base!K52)</f>
        <v/>
      </c>
      <c r="M52" s="31" t="str">
        <f t="shared" ref="M52:M53" si="27">+A52</f>
        <v>2a ora - ore 16,00</v>
      </c>
      <c r="N52" s="26" t="str">
        <f>+IF(Base!L52="","",Base!L52)</f>
        <v/>
      </c>
      <c r="O52" s="32" t="str">
        <f>+IF(Base!M52="","",Base!M52)</f>
        <v>Burraco</v>
      </c>
    </row>
    <row r="53" spans="1:15" ht="13.8" x14ac:dyDescent="0.3">
      <c r="A53" s="31" t="str">
        <f>+Base!C53</f>
        <v>3a ora - ore 17,00</v>
      </c>
      <c r="B53" s="26" t="str">
        <f>+IF(Base!D53="","",Base!D53)</f>
        <v>Seminario</v>
      </c>
      <c r="C53" s="32" t="str">
        <f>+IF(Base!E53="","",Base!E53)</f>
        <v/>
      </c>
      <c r="D53" s="31" t="str">
        <f t="shared" si="24"/>
        <v>3a ora - ore 17,00</v>
      </c>
      <c r="E53" s="26" t="str">
        <f>+IF(Base!F53="","",Base!F53)</f>
        <v>Affettività</v>
      </c>
      <c r="F53" s="32" t="str">
        <f>+IF(Base!G53="","",Base!G53)</f>
        <v/>
      </c>
      <c r="G53" s="31" t="str">
        <f t="shared" si="25"/>
        <v>3a ora - ore 17,00</v>
      </c>
      <c r="H53" s="26" t="str">
        <f>+IF(Base!H53="","",Base!H53)</f>
        <v>Caffè Letterario</v>
      </c>
      <c r="I53" s="32" t="str">
        <f>+IF(Base!I53="","",Base!I53)</f>
        <v>Francese</v>
      </c>
      <c r="J53" s="31" t="str">
        <f t="shared" si="26"/>
        <v>3a ora - ore 17,00</v>
      </c>
      <c r="K53" s="26" t="str">
        <f>+IF(Base!J53="","",Base!J53)</f>
        <v/>
      </c>
      <c r="L53" s="32" t="str">
        <f>+IF(Base!K53="","",Base!K53)</f>
        <v/>
      </c>
      <c r="M53" s="31" t="str">
        <f t="shared" si="27"/>
        <v>3a ora - ore 17,00</v>
      </c>
      <c r="N53" s="26" t="str">
        <f>+IF(Base!L53="","",Base!L53)</f>
        <v/>
      </c>
      <c r="O53" s="32" t="str">
        <f>+IF(Base!M53="","",Base!M53)</f>
        <v>Burraco</v>
      </c>
    </row>
    <row r="54" spans="1:15" ht="14.4" thickBot="1" x14ac:dyDescent="0.35">
      <c r="A54" s="33"/>
      <c r="B54" s="34" t="str">
        <f>+IF(Base!D54="","",Base!D54)</f>
        <v/>
      </c>
      <c r="C54" s="35" t="str">
        <f>+IF(Base!E54="","",Base!E54)</f>
        <v/>
      </c>
      <c r="D54" s="33"/>
      <c r="E54" s="34" t="str">
        <f>+IF(Base!F54="","",Base!F54)</f>
        <v/>
      </c>
      <c r="F54" s="35" t="str">
        <f>+IF(Base!G54="","",Base!G54)</f>
        <v/>
      </c>
      <c r="G54" s="33"/>
      <c r="H54" s="34" t="str">
        <f>+IF(Base!H54="","",Base!H54)</f>
        <v/>
      </c>
      <c r="I54" s="35" t="str">
        <f>+IF(Base!I54="","",Base!I54)</f>
        <v/>
      </c>
      <c r="J54" s="33"/>
      <c r="K54" s="34" t="str">
        <f>+IF(Base!J54="","",Base!J54)</f>
        <v/>
      </c>
      <c r="L54" s="35" t="str">
        <f>+IF(Base!K54="","",Base!K54)</f>
        <v/>
      </c>
      <c r="M54" s="33"/>
      <c r="N54" s="34" t="str">
        <f>+IF(Base!L54="","",Base!L54)</f>
        <v/>
      </c>
      <c r="O54" s="35" t="str">
        <f>+IF(Base!M54="","",Base!M54)</f>
        <v/>
      </c>
    </row>
    <row r="55" spans="1:15" ht="13.8" x14ac:dyDescent="0.3">
      <c r="A55" s="25" t="s">
        <v>78</v>
      </c>
      <c r="B55" s="25" t="str">
        <f>+IF(Base!D56="","",Base!D56)</f>
        <v/>
      </c>
      <c r="C55" s="25"/>
      <c r="D55" s="25" t="str">
        <f>+Base!C151</f>
        <v>on line</v>
      </c>
      <c r="E55" s="25"/>
      <c r="F55" s="25"/>
      <c r="G55" s="25" t="str">
        <f>+Base!H55</f>
        <v>ore 15.00 Passeggiando per Milano</v>
      </c>
      <c r="H55" s="25"/>
      <c r="I55" s="25"/>
      <c r="J55" s="25">
        <f>+Base!J55</f>
        <v>0</v>
      </c>
      <c r="K55" s="25"/>
      <c r="L55" s="25"/>
      <c r="M55" s="25">
        <f>+Base!L55</f>
        <v>0</v>
      </c>
      <c r="N55" s="25"/>
      <c r="O55" s="25"/>
    </row>
    <row r="56" spans="1:15" ht="14.4" thickBot="1" x14ac:dyDescent="0.3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3.8" x14ac:dyDescent="0.3">
      <c r="A57" s="92"/>
      <c r="B57" s="36">
        <f>+Base!D57</f>
        <v>45999</v>
      </c>
      <c r="C57" s="37"/>
      <c r="D57" s="92"/>
      <c r="E57" s="108">
        <f>+Base!F57</f>
        <v>46000</v>
      </c>
      <c r="F57" s="109"/>
      <c r="G57" s="92"/>
      <c r="H57" s="108">
        <f>+Base!H57</f>
        <v>46001</v>
      </c>
      <c r="I57" s="109"/>
      <c r="J57" s="92"/>
      <c r="K57" s="108">
        <f>+Base!J57</f>
        <v>46002</v>
      </c>
      <c r="L57" s="109"/>
      <c r="M57" s="92"/>
      <c r="N57" s="108">
        <f>+Base!L57</f>
        <v>46003</v>
      </c>
      <c r="O57" s="109"/>
    </row>
    <row r="58" spans="1:15" ht="13.8" x14ac:dyDescent="0.3">
      <c r="A58" s="28" t="str">
        <f>+Base!C58</f>
        <v>sett. 50</v>
      </c>
      <c r="B58" s="29" t="s">
        <v>73</v>
      </c>
      <c r="C58" s="30"/>
      <c r="D58" s="28"/>
      <c r="E58" s="29" t="s">
        <v>74</v>
      </c>
      <c r="F58" s="30"/>
      <c r="G58" s="28"/>
      <c r="H58" s="29" t="s">
        <v>75</v>
      </c>
      <c r="I58" s="30"/>
      <c r="J58" s="28"/>
      <c r="K58" s="29" t="s">
        <v>76</v>
      </c>
      <c r="L58" s="30"/>
      <c r="M58" s="28"/>
      <c r="N58" s="29" t="s">
        <v>77</v>
      </c>
      <c r="O58" s="30"/>
    </row>
    <row r="59" spans="1:15" ht="13.8" x14ac:dyDescent="0.3">
      <c r="A59" s="31" t="str">
        <f>+Base!C59</f>
        <v>1a ora - ore 15,00</v>
      </c>
      <c r="B59" s="26" t="str">
        <f>+IF(Base!D59="","",Base!D59)</f>
        <v/>
      </c>
      <c r="C59" s="32" t="str">
        <f>+IF(Base!E59="","",Base!E59)</f>
        <v/>
      </c>
      <c r="D59" s="31" t="str">
        <f>+A59</f>
        <v>1a ora - ore 15,00</v>
      </c>
      <c r="E59" s="26" t="str">
        <f>+IF(Base!F59="","",Base!F59)</f>
        <v/>
      </c>
      <c r="F59" s="32" t="str">
        <f>+IF(Base!G59="","",Base!G59)</f>
        <v>Tedesco</v>
      </c>
      <c r="G59" s="31" t="str">
        <f>+A59</f>
        <v>1a ora - ore 15,00</v>
      </c>
      <c r="H59" s="26" t="str">
        <f>+IF(Base!H59="","",Base!H59)</f>
        <v>Tecnologia tutti giorni</v>
      </c>
      <c r="I59" s="32" t="str">
        <f>+IF(Base!I59="","",Base!I59)</f>
        <v>Inglese base</v>
      </c>
      <c r="J59" s="31" t="str">
        <f>+A59</f>
        <v>1a ora - ore 15,00</v>
      </c>
      <c r="K59" s="26" t="str">
        <f>+IF(Base!J59="","",Base!J59)</f>
        <v>Tradizioni Popolari</v>
      </c>
      <c r="L59" s="32" t="str">
        <f>+IF(Base!K59="","",Base!K59)</f>
        <v>Bijotteria</v>
      </c>
      <c r="M59" s="31" t="str">
        <f>+A59</f>
        <v>1a ora - ore 15,00</v>
      </c>
      <c r="N59" s="26" t="str">
        <f>+IF(Base!L59="","",Base!L59)</f>
        <v>I cortili di Milano</v>
      </c>
      <c r="O59" s="32" t="str">
        <f>+IF(Base!M59="","",Base!M59)</f>
        <v>Burraco</v>
      </c>
    </row>
    <row r="60" spans="1:15" ht="13.8" x14ac:dyDescent="0.3">
      <c r="A60" s="31" t="str">
        <f>+Base!C60</f>
        <v>2a ora - ore 16,00</v>
      </c>
      <c r="B60" s="26" t="str">
        <f>+IF(Base!D60="","",Base!D60)</f>
        <v/>
      </c>
      <c r="C60" s="32" t="str">
        <f>+IF(Base!E60="","",Base!E60)</f>
        <v/>
      </c>
      <c r="D60" s="31" t="str">
        <f t="shared" ref="D60:D61" si="28">+A60</f>
        <v>2a ora - ore 16,00</v>
      </c>
      <c r="E60" s="26" t="str">
        <f>+IF(Base!F60="","",Base!F60)</f>
        <v/>
      </c>
      <c r="F60" s="32" t="str">
        <f>+IF(Base!G60="","",Base!G60)</f>
        <v/>
      </c>
      <c r="G60" s="31" t="str">
        <f t="shared" ref="G60:G61" si="29">+A60</f>
        <v>2a ora - ore 16,00</v>
      </c>
      <c r="H60" s="26" t="str">
        <f>+IF(Base!H60="","",Base!H60)</f>
        <v>Inglese inter-conv.</v>
      </c>
      <c r="I60" s="32" t="str">
        <f>+IF(Base!I60="","",Base!I60)</f>
        <v/>
      </c>
      <c r="J60" s="31" t="str">
        <f t="shared" ref="J60:J61" si="30">+A60</f>
        <v>2a ora - ore 16,00</v>
      </c>
      <c r="K60" s="26" t="str">
        <f>+IF(Base!J60="","",Base!J60)</f>
        <v>Astrologia</v>
      </c>
      <c r="L60" s="32" t="str">
        <f>+IF(Base!K60="","",Base!K60)</f>
        <v/>
      </c>
      <c r="M60" s="31" t="str">
        <f t="shared" ref="M60:M61" si="31">+A60</f>
        <v>2a ora - ore 16,00</v>
      </c>
      <c r="N60" s="26" t="str">
        <f>+IF(Base!L60="","",Base!L60)</f>
        <v/>
      </c>
      <c r="O60" s="32" t="str">
        <f>+IF(Base!M60="","",Base!M60)</f>
        <v>Burraco</v>
      </c>
    </row>
    <row r="61" spans="1:15" ht="13.8" x14ac:dyDescent="0.3">
      <c r="A61" s="31" t="str">
        <f>+Base!C61</f>
        <v>3a ora - ore 17,00</v>
      </c>
      <c r="B61" s="26" t="str">
        <f>+IF(Base!D61="","",Base!D61)</f>
        <v/>
      </c>
      <c r="C61" s="32" t="str">
        <f>+IF(Base!E61="","",Base!E61)</f>
        <v/>
      </c>
      <c r="D61" s="31" t="str">
        <f t="shared" si="28"/>
        <v>3a ora - ore 17,00</v>
      </c>
      <c r="E61" s="26" t="str">
        <f>+IF(Base!F61="","",Base!F61)</f>
        <v/>
      </c>
      <c r="F61" s="32" t="str">
        <f>+IF(Base!G61="","",Base!G61)</f>
        <v/>
      </c>
      <c r="G61" s="31" t="str">
        <f t="shared" si="29"/>
        <v>3a ora - ore 17,00</v>
      </c>
      <c r="H61" s="26" t="str">
        <f>+IF(Base!H61="","",Base!H61)</f>
        <v>Astronomia</v>
      </c>
      <c r="I61" s="32" t="str">
        <f>+IF(Base!I61="","",Base!I61)</f>
        <v>Francese</v>
      </c>
      <c r="J61" s="31" t="str">
        <f t="shared" si="30"/>
        <v>3a ora - ore 17,00</v>
      </c>
      <c r="K61" s="26" t="str">
        <f>+IF(Base!J61="","",Base!J61)</f>
        <v/>
      </c>
      <c r="L61" s="32" t="str">
        <f>+IF(Base!K61="","",Base!K61)</f>
        <v/>
      </c>
      <c r="M61" s="31" t="str">
        <f t="shared" si="31"/>
        <v>3a ora - ore 17,00</v>
      </c>
      <c r="N61" s="26" t="str">
        <f>+IF(Base!L61="","",Base!L61)</f>
        <v/>
      </c>
      <c r="O61" s="32" t="str">
        <f>+IF(Base!M61="","",Base!M61)</f>
        <v>Burraco</v>
      </c>
    </row>
    <row r="62" spans="1:15" ht="14.4" thickBot="1" x14ac:dyDescent="0.35">
      <c r="A62" s="33"/>
      <c r="B62" s="34" t="str">
        <f>+IF(Base!D62="","",Base!D62)</f>
        <v/>
      </c>
      <c r="C62" s="35" t="str">
        <f>+IF(Base!E62="","",Base!E62)</f>
        <v/>
      </c>
      <c r="D62" s="33"/>
      <c r="E62" s="38" t="str">
        <f>+IF(Base!F62="","",Base!F62)</f>
        <v>\</v>
      </c>
      <c r="F62" s="35" t="str">
        <f>+IF(Base!G62="","",Base!G62)</f>
        <v/>
      </c>
      <c r="G62" s="33"/>
      <c r="H62" s="34" t="str">
        <f>+IF(Base!H62="","",Base!H62)</f>
        <v/>
      </c>
      <c r="I62" s="35" t="str">
        <f>+IF(Base!I62="","",Base!I62)</f>
        <v/>
      </c>
      <c r="J62" s="33"/>
      <c r="K62" s="34" t="str">
        <f>+IF(Base!J62="","",Base!J62)</f>
        <v/>
      </c>
      <c r="L62" s="35" t="str">
        <f>+IF(Base!K62="","",Base!K62)</f>
        <v/>
      </c>
      <c r="M62" s="33"/>
      <c r="N62" s="34" t="str">
        <f>+IF(Base!L62="","",Base!L62)</f>
        <v/>
      </c>
      <c r="O62" s="35" t="str">
        <f>+IF(Base!M62="","",Base!M62)</f>
        <v/>
      </c>
    </row>
    <row r="63" spans="1:15" ht="13.8" x14ac:dyDescent="0.3">
      <c r="A63" s="25"/>
      <c r="B63" s="25" t="str">
        <f>+IF(Base!D64="","",Base!D64)</f>
        <v/>
      </c>
      <c r="C63" s="25"/>
      <c r="D63" s="25" t="str">
        <f>+Base!C159</f>
        <v>on line</v>
      </c>
      <c r="E63" s="25"/>
      <c r="F63" s="25"/>
      <c r="G63" s="25" t="str">
        <f>+Base!H63</f>
        <v>ore 15.00 Passeggiando per Milano</v>
      </c>
      <c r="H63" s="25"/>
      <c r="I63" s="25"/>
      <c r="J63" s="25">
        <f>+Base!J63</f>
        <v>0</v>
      </c>
      <c r="K63" s="25"/>
      <c r="L63" s="25"/>
      <c r="M63" s="25">
        <f>+Base!L63</f>
        <v>0</v>
      </c>
      <c r="N63" s="25"/>
      <c r="O63" s="25"/>
    </row>
    <row r="64" spans="1:15" ht="14.4" thickBot="1" x14ac:dyDescent="0.3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3.8" x14ac:dyDescent="0.3">
      <c r="A65" s="92"/>
      <c r="B65" s="36">
        <f>+Base!D65</f>
        <v>46006</v>
      </c>
      <c r="C65" s="37"/>
      <c r="D65" s="92"/>
      <c r="E65" s="108">
        <f>+Base!F65</f>
        <v>46007</v>
      </c>
      <c r="F65" s="109"/>
      <c r="G65" s="92"/>
      <c r="H65" s="108">
        <f>+Base!H65</f>
        <v>46008</v>
      </c>
      <c r="I65" s="109"/>
      <c r="J65" s="92"/>
      <c r="K65" s="108">
        <f>+Base!J65</f>
        <v>46009</v>
      </c>
      <c r="L65" s="109"/>
      <c r="M65" s="92"/>
      <c r="N65" s="108">
        <f>+Base!L65</f>
        <v>46010</v>
      </c>
      <c r="O65" s="109"/>
    </row>
    <row r="66" spans="1:15" ht="13.8" x14ac:dyDescent="0.3">
      <c r="A66" s="28" t="str">
        <f>+Base!C66</f>
        <v>sett. 51</v>
      </c>
      <c r="B66" s="29" t="s">
        <v>73</v>
      </c>
      <c r="C66" s="30"/>
      <c r="D66" s="28"/>
      <c r="E66" s="29" t="s">
        <v>74</v>
      </c>
      <c r="F66" s="30"/>
      <c r="G66" s="28"/>
      <c r="H66" s="29" t="s">
        <v>75</v>
      </c>
      <c r="I66" s="30"/>
      <c r="J66" s="28"/>
      <c r="K66" s="29" t="s">
        <v>76</v>
      </c>
      <c r="L66" s="30"/>
      <c r="M66" s="28"/>
      <c r="N66" s="29" t="s">
        <v>77</v>
      </c>
      <c r="O66" s="30"/>
    </row>
    <row r="67" spans="1:15" ht="13.8" x14ac:dyDescent="0.3">
      <c r="A67" s="31" t="str">
        <f>+Base!C67</f>
        <v>1a ora - ore 15,00</v>
      </c>
      <c r="B67" s="26" t="str">
        <f>+IF(Base!D67="","",Base!D67)</f>
        <v>Disegno</v>
      </c>
      <c r="C67" s="32" t="str">
        <f>+IF(Base!E67="","",Base!E67)</f>
        <v/>
      </c>
      <c r="D67" s="31" t="str">
        <f>+A67</f>
        <v>1a ora - ore 15,00</v>
      </c>
      <c r="E67" s="26" t="str">
        <f>+IF(Base!F67="","",Base!F67)</f>
        <v>Dialoghi sull’intelligenza (artificiale?)</v>
      </c>
      <c r="F67" s="32" t="str">
        <f>+IF(Base!G67="","",Base!G67)</f>
        <v>Tedesco</v>
      </c>
      <c r="G67" s="31" t="str">
        <f>+A67</f>
        <v>1a ora - ore 15,00</v>
      </c>
      <c r="H67" s="26" t="str">
        <f>+IF(Base!H67="","",Base!H67)</f>
        <v>Tecnologia tutti giorni</v>
      </c>
      <c r="I67" s="32" t="str">
        <f>+IF(Base!I67="","",Base!I67)</f>
        <v>Inglese base</v>
      </c>
      <c r="J67" s="31" t="str">
        <f>+A67</f>
        <v>1a ora - ore 15,00</v>
      </c>
      <c r="K67" s="26" t="str">
        <f>+IF(Base!J67="","",Base!J67)</f>
        <v>S. Chiesa Ambrosiana</v>
      </c>
      <c r="L67" s="32" t="str">
        <f>+IF(Base!K67="","",Base!K67)</f>
        <v>question time informatico</v>
      </c>
      <c r="M67" s="31" t="str">
        <f>+A67</f>
        <v>1a ora - ore 15,00</v>
      </c>
      <c r="N67" s="26" t="str">
        <f>+IF(Base!L67="","",Base!L67)</f>
        <v>Taglio e cucito</v>
      </c>
      <c r="O67" s="32" t="str">
        <f>+IF(Base!M67="","",Base!M67)</f>
        <v>Burraco</v>
      </c>
    </row>
    <row r="68" spans="1:15" ht="13.8" x14ac:dyDescent="0.3">
      <c r="A68" s="31" t="str">
        <f>+Base!C68</f>
        <v>2a ora - ore 16,00</v>
      </c>
      <c r="B68" s="26" t="str">
        <f>+IF(Base!D68="","",Base!D68)</f>
        <v>Disegno</v>
      </c>
      <c r="C68" s="32" t="str">
        <f>+IF(Base!E68="","",Base!E68)</f>
        <v>Spagnolo</v>
      </c>
      <c r="D68" s="31" t="str">
        <f t="shared" ref="D68:D69" si="32">+A68</f>
        <v>2a ora - ore 16,00</v>
      </c>
      <c r="E68" s="26" t="str">
        <f>+IF(Base!F68="","",Base!F68)</f>
        <v/>
      </c>
      <c r="F68" s="32" t="str">
        <f>+IF(Base!G68="","",Base!G68)</f>
        <v/>
      </c>
      <c r="G68" s="31" t="str">
        <f t="shared" ref="G68:G69" si="33">+A68</f>
        <v>2a ora - ore 16,00</v>
      </c>
      <c r="H68" s="26" t="str">
        <f>+IF(Base!H68="","",Base!H68)</f>
        <v>Inglese inter-conv.</v>
      </c>
      <c r="I68" s="32" t="str">
        <f>+IF(Base!I68="","",Base!I68)</f>
        <v/>
      </c>
      <c r="J68" s="31" t="str">
        <f t="shared" ref="J68:J69" si="34">+A68</f>
        <v>2a ora - ore 16,00</v>
      </c>
      <c r="K68" s="26" t="str">
        <f>+IF(Base!J68="","",Base!J68)</f>
        <v>Storia dell'arte</v>
      </c>
      <c r="L68" s="32" t="str">
        <f>+IF(Base!K68="","",Base!K68)</f>
        <v/>
      </c>
      <c r="M68" s="31" t="str">
        <f t="shared" ref="M68:M69" si="35">+A68</f>
        <v>2a ora - ore 16,00</v>
      </c>
      <c r="N68" s="26" t="str">
        <f>+IF(Base!L68="","",Base!L68)</f>
        <v/>
      </c>
      <c r="O68" s="32" t="str">
        <f>+IF(Base!M68="","",Base!M68)</f>
        <v>Burraco</v>
      </c>
    </row>
    <row r="69" spans="1:15" ht="13.8" x14ac:dyDescent="0.3">
      <c r="A69" s="31" t="str">
        <f>+Base!C69</f>
        <v>3a ora - ore 17,00</v>
      </c>
      <c r="B69" s="26" t="str">
        <f>+IF(Base!D69="","",Base!D69)</f>
        <v>Seminario</v>
      </c>
      <c r="C69" s="32" t="str">
        <f>+IF(Base!E69="","",Base!E69)</f>
        <v/>
      </c>
      <c r="D69" s="31" t="str">
        <f t="shared" si="32"/>
        <v>3a ora - ore 17,00</v>
      </c>
      <c r="E69" s="26" t="str">
        <f>+IF(Base!F69="","",Base!F69)</f>
        <v>Affettività</v>
      </c>
      <c r="F69" s="32" t="str">
        <f>+IF(Base!G69="","",Base!G69)</f>
        <v/>
      </c>
      <c r="G69" s="31" t="str">
        <f t="shared" si="33"/>
        <v>3a ora - ore 17,00</v>
      </c>
      <c r="H69" s="26" t="str">
        <f>+IF(Base!H69="","",Base!H69)</f>
        <v>Caffè Letterario</v>
      </c>
      <c r="I69" s="32" t="str">
        <f>+IF(Base!I69="","",Base!I69)</f>
        <v>Francese</v>
      </c>
      <c r="J69" s="31" t="str">
        <f t="shared" si="34"/>
        <v>3a ora - ore 17,00</v>
      </c>
      <c r="K69" s="26" t="str">
        <f>+IF(Base!J69="","",Base!J69)</f>
        <v/>
      </c>
      <c r="L69" s="32" t="str">
        <f>+IF(Base!K69="","",Base!K69)</f>
        <v/>
      </c>
      <c r="M69" s="31" t="str">
        <f t="shared" si="35"/>
        <v>3a ora - ore 17,00</v>
      </c>
      <c r="N69" s="26" t="str">
        <f>+IF(Base!L69="","",Base!L69)</f>
        <v/>
      </c>
      <c r="O69" s="32" t="str">
        <f>+IF(Base!M69="","",Base!M69)</f>
        <v>Burraco</v>
      </c>
    </row>
    <row r="70" spans="1:15" ht="14.4" thickBot="1" x14ac:dyDescent="0.35">
      <c r="A70" s="33"/>
      <c r="B70" s="34" t="str">
        <f>+IF(Base!D70="","",Base!D70)</f>
        <v/>
      </c>
      <c r="C70" s="35" t="str">
        <f>+IF(Base!E70="","",Base!E70)</f>
        <v/>
      </c>
      <c r="D70" s="33"/>
      <c r="E70" s="38" t="str">
        <f>+IF(Base!F70="","",Base!F70)</f>
        <v/>
      </c>
      <c r="F70" s="35" t="str">
        <f>+IF(Base!G70="","",Base!G70)</f>
        <v/>
      </c>
      <c r="G70" s="33"/>
      <c r="H70" s="34" t="str">
        <f>+IF(Base!H70="","",Base!H70)</f>
        <v/>
      </c>
      <c r="I70" s="35" t="str">
        <f>+IF(Base!I70="","",Base!I70)</f>
        <v/>
      </c>
      <c r="J70" s="33"/>
      <c r="K70" s="34" t="str">
        <f>+IF(Base!J70="","",Base!J70)</f>
        <v/>
      </c>
      <c r="L70" s="35" t="str">
        <f>+IF(Base!K70="","",Base!K70)</f>
        <v/>
      </c>
      <c r="M70" s="33"/>
      <c r="N70" s="34" t="str">
        <f>+IF(Base!L70="","",Base!L70)</f>
        <v/>
      </c>
      <c r="O70" s="35" t="str">
        <f>+IF(Base!M70="","",Base!M70)</f>
        <v/>
      </c>
    </row>
    <row r="71" spans="1:15" ht="13.8" x14ac:dyDescent="0.3">
      <c r="A71" s="25" t="s">
        <v>78</v>
      </c>
      <c r="B71" s="25" t="str">
        <f>+IF(Base!D72="","",Base!D72)</f>
        <v/>
      </c>
      <c r="C71" s="25"/>
      <c r="D71" s="25" t="str">
        <f>+Base!C167</f>
        <v>on line</v>
      </c>
      <c r="E71" s="25"/>
      <c r="F71" s="25"/>
      <c r="G71" s="25" t="str">
        <f>+Base!H71</f>
        <v>ore 15.00 Passeggiando per Milano</v>
      </c>
      <c r="H71" s="25"/>
      <c r="I71" s="25"/>
      <c r="J71" s="25">
        <f>+Base!J71</f>
        <v>0</v>
      </c>
      <c r="K71" s="25"/>
      <c r="L71" s="25"/>
      <c r="M71" s="25">
        <f>+Base!L71</f>
        <v>0</v>
      </c>
      <c r="N71" s="25"/>
      <c r="O71" s="25"/>
    </row>
    <row r="72" spans="1:15" ht="14.4" thickBot="1" x14ac:dyDescent="0.3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1:15" ht="13.8" hidden="1" x14ac:dyDescent="0.3">
      <c r="A73" s="92"/>
      <c r="B73" s="36">
        <f>+Base!D73</f>
        <v>46013</v>
      </c>
      <c r="C73" s="37"/>
      <c r="D73" s="92"/>
      <c r="E73" s="108">
        <f>+Base!F73</f>
        <v>46014</v>
      </c>
      <c r="F73" s="109"/>
      <c r="G73" s="92"/>
      <c r="H73" s="108">
        <f>+Base!H73</f>
        <v>46015</v>
      </c>
      <c r="I73" s="109"/>
      <c r="J73" s="92"/>
      <c r="K73" s="108">
        <f>+Base!J73</f>
        <v>46016</v>
      </c>
      <c r="L73" s="109"/>
      <c r="M73" s="92"/>
      <c r="N73" s="108">
        <f>+Base!L73</f>
        <v>46017</v>
      </c>
      <c r="O73" s="109"/>
    </row>
    <row r="74" spans="1:15" ht="13.8" hidden="1" x14ac:dyDescent="0.3">
      <c r="A74" s="28" t="str">
        <f>+Base!C74</f>
        <v>sett. 1</v>
      </c>
      <c r="B74" s="29" t="s">
        <v>73</v>
      </c>
      <c r="C74" s="30"/>
      <c r="D74" s="28"/>
      <c r="E74" s="29" t="s">
        <v>74</v>
      </c>
      <c r="F74" s="30"/>
      <c r="G74" s="28"/>
      <c r="H74" s="29" t="s">
        <v>75</v>
      </c>
      <c r="I74" s="30"/>
      <c r="J74" s="28"/>
      <c r="K74" s="29" t="s">
        <v>76</v>
      </c>
      <c r="L74" s="30"/>
      <c r="M74" s="28"/>
      <c r="N74" s="29" t="s">
        <v>77</v>
      </c>
      <c r="O74" s="30"/>
    </row>
    <row r="75" spans="1:15" ht="13.8" hidden="1" x14ac:dyDescent="0.3">
      <c r="A75" s="31" t="str">
        <f>+Base!C75</f>
        <v>1a ora - ore 15,00</v>
      </c>
      <c r="B75" s="26" t="str">
        <f>+IF(Base!D75="","",Base!D75)</f>
        <v/>
      </c>
      <c r="C75" s="32" t="str">
        <f>+IF(Base!E75="","",Base!E75)</f>
        <v/>
      </c>
      <c r="D75" s="31" t="str">
        <f>+A75</f>
        <v>1a ora - ore 15,00</v>
      </c>
      <c r="E75" s="26" t="str">
        <f>+IF(Base!F75="","",Base!F75)</f>
        <v/>
      </c>
      <c r="F75" s="32" t="str">
        <f>+IF(Base!G75="","",Base!G75)</f>
        <v/>
      </c>
      <c r="G75" s="31" t="str">
        <f>+A75</f>
        <v>1a ora - ore 15,00</v>
      </c>
      <c r="H75" s="26" t="str">
        <f>+IF(Base!H75="","",Base!H75)</f>
        <v/>
      </c>
      <c r="I75" s="32" t="str">
        <f>+IF(Base!I75="","",Base!I75)</f>
        <v/>
      </c>
      <c r="J75" s="31" t="str">
        <f>+A75</f>
        <v>1a ora - ore 15,00</v>
      </c>
      <c r="K75" s="26" t="str">
        <f>+IF(Base!J75="","",Base!J75)</f>
        <v/>
      </c>
      <c r="L75" s="32" t="str">
        <f>+IF(Base!K75="","",Base!K75)</f>
        <v/>
      </c>
      <c r="M75" s="31" t="str">
        <f>+A75</f>
        <v>1a ora - ore 15,00</v>
      </c>
      <c r="N75" s="26" t="str">
        <f>+IF(Base!L75="","",Base!L75)</f>
        <v/>
      </c>
      <c r="O75" s="32" t="str">
        <f>+IF(Base!M75="","",Base!M75)</f>
        <v/>
      </c>
    </row>
    <row r="76" spans="1:15" ht="13.8" hidden="1" x14ac:dyDescent="0.3">
      <c r="A76" s="31" t="str">
        <f>+Base!C76</f>
        <v>2a ora - ore 16,00</v>
      </c>
      <c r="B76" s="26" t="str">
        <f>+IF(Base!D76="","",Base!D76)</f>
        <v/>
      </c>
      <c r="C76" s="32" t="str">
        <f>+IF(Base!E76="","",Base!E76)</f>
        <v/>
      </c>
      <c r="D76" s="31" t="str">
        <f t="shared" ref="D76:D77" si="36">+A76</f>
        <v>2a ora - ore 16,00</v>
      </c>
      <c r="E76" s="26" t="str">
        <f>+IF(Base!F76="","",Base!F76)</f>
        <v/>
      </c>
      <c r="F76" s="32" t="str">
        <f>+IF(Base!G76="","",Base!G76)</f>
        <v/>
      </c>
      <c r="G76" s="31" t="str">
        <f t="shared" ref="G76:G77" si="37">+A76</f>
        <v>2a ora - ore 16,00</v>
      </c>
      <c r="H76" s="26" t="str">
        <f>+IF(Base!H76="","",Base!H76)</f>
        <v/>
      </c>
      <c r="I76" s="32" t="str">
        <f>+IF(Base!I76="","",Base!I76)</f>
        <v/>
      </c>
      <c r="J76" s="31" t="str">
        <f t="shared" ref="J76:J77" si="38">+A76</f>
        <v>2a ora - ore 16,00</v>
      </c>
      <c r="K76" s="26" t="str">
        <f>+IF(Base!J76="","",Base!J76)</f>
        <v/>
      </c>
      <c r="L76" s="32" t="str">
        <f>+IF(Base!K76="","",Base!K76)</f>
        <v/>
      </c>
      <c r="M76" s="31" t="str">
        <f t="shared" ref="M76:M77" si="39">+A76</f>
        <v>2a ora - ore 16,00</v>
      </c>
      <c r="N76" s="26" t="str">
        <f>+IF(Base!L76="","",Base!L76)</f>
        <v/>
      </c>
      <c r="O76" s="32" t="str">
        <f>+IF(Base!M76="","",Base!M76)</f>
        <v/>
      </c>
    </row>
    <row r="77" spans="1:15" ht="13.8" hidden="1" x14ac:dyDescent="0.3">
      <c r="A77" s="31" t="str">
        <f>+Base!C77</f>
        <v>3a ora - ore 17,00</v>
      </c>
      <c r="B77" s="26" t="str">
        <f>+IF(Base!D77="","",Base!D77)</f>
        <v/>
      </c>
      <c r="C77" s="32" t="str">
        <f>+IF(Base!E77="","",Base!E77)</f>
        <v/>
      </c>
      <c r="D77" s="31" t="str">
        <f t="shared" si="36"/>
        <v>3a ora - ore 17,00</v>
      </c>
      <c r="E77" s="26" t="str">
        <f>+IF(Base!F77="","",Base!F77)</f>
        <v/>
      </c>
      <c r="F77" s="32" t="str">
        <f>+IF(Base!G77="","",Base!G77)</f>
        <v/>
      </c>
      <c r="G77" s="31" t="str">
        <f t="shared" si="37"/>
        <v>3a ora - ore 17,00</v>
      </c>
      <c r="H77" s="26" t="str">
        <f>+IF(Base!H77="","",Base!H77)</f>
        <v/>
      </c>
      <c r="I77" s="32" t="str">
        <f>+IF(Base!I77="","",Base!I77)</f>
        <v/>
      </c>
      <c r="J77" s="31" t="str">
        <f t="shared" si="38"/>
        <v>3a ora - ore 17,00</v>
      </c>
      <c r="K77" s="26" t="str">
        <f>+IF(Base!J77="","",Base!J77)</f>
        <v/>
      </c>
      <c r="L77" s="32" t="str">
        <f>+IF(Base!K77="","",Base!K77)</f>
        <v/>
      </c>
      <c r="M77" s="31" t="str">
        <f t="shared" si="39"/>
        <v>3a ora - ore 17,00</v>
      </c>
      <c r="N77" s="26" t="str">
        <f>+IF(Base!L77="","",Base!L77)</f>
        <v/>
      </c>
      <c r="O77" s="32" t="str">
        <f>+IF(Base!M77="","",Base!M77)</f>
        <v/>
      </c>
    </row>
    <row r="78" spans="1:15" ht="14.4" hidden="1" thickBot="1" x14ac:dyDescent="0.35">
      <c r="A78" s="33"/>
      <c r="B78" s="34" t="str">
        <f>+IF(Base!D78="","",Base!D78)</f>
        <v/>
      </c>
      <c r="C78" s="35" t="str">
        <f>+IF(Base!E78="","",Base!E78)</f>
        <v/>
      </c>
      <c r="D78" s="33"/>
      <c r="E78" s="38" t="str">
        <f>+IF(Base!F78="","",Base!F78)</f>
        <v/>
      </c>
      <c r="F78" s="35" t="str">
        <f>+IF(Base!G78="","",Base!G78)</f>
        <v/>
      </c>
      <c r="G78" s="33"/>
      <c r="H78" s="34" t="str">
        <f>+IF(Base!H78="","",Base!H78)</f>
        <v/>
      </c>
      <c r="I78" s="35" t="str">
        <f>+IF(Base!I78="","",Base!I78)</f>
        <v/>
      </c>
      <c r="J78" s="33"/>
      <c r="K78" s="34" t="str">
        <f>+IF(Base!J78="","",Base!J78)</f>
        <v/>
      </c>
      <c r="L78" s="35" t="str">
        <f>+IF(Base!K78="","",Base!K78)</f>
        <v/>
      </c>
      <c r="M78" s="33"/>
      <c r="N78" s="34" t="str">
        <f>+IF(Base!L78="","",Base!L78)</f>
        <v/>
      </c>
      <c r="O78" s="35" t="str">
        <f>+IF(Base!M78="","",Base!M78)</f>
        <v/>
      </c>
    </row>
    <row r="79" spans="1:15" ht="13.8" hidden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spans="1:15" ht="14.4" hidden="1" thickBot="1" x14ac:dyDescent="0.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spans="1:15" ht="13.8" hidden="1" x14ac:dyDescent="0.3">
      <c r="A81" s="92"/>
      <c r="B81" s="36">
        <f>+Base!D81</f>
        <v>46020</v>
      </c>
      <c r="C81" s="37"/>
      <c r="D81" s="92"/>
      <c r="E81" s="108">
        <f>+Base!F81</f>
        <v>46021</v>
      </c>
      <c r="F81" s="109"/>
      <c r="G81" s="92"/>
      <c r="H81" s="108">
        <f>+Base!H81</f>
        <v>46022</v>
      </c>
      <c r="I81" s="109"/>
      <c r="J81" s="92"/>
      <c r="K81" s="108">
        <f>+Base!J81</f>
        <v>46023</v>
      </c>
      <c r="L81" s="109"/>
      <c r="M81" s="92"/>
      <c r="N81" s="108">
        <f>+Base!L81</f>
        <v>46024</v>
      </c>
      <c r="O81" s="109"/>
    </row>
    <row r="82" spans="1:15" ht="13.8" hidden="1" x14ac:dyDescent="0.3">
      <c r="A82" s="28" t="str">
        <f>+Base!C82</f>
        <v>sett. 1</v>
      </c>
      <c r="B82" s="29" t="s">
        <v>73</v>
      </c>
      <c r="C82" s="30"/>
      <c r="D82" s="28"/>
      <c r="E82" s="29" t="s">
        <v>74</v>
      </c>
      <c r="F82" s="30"/>
      <c r="G82" s="28"/>
      <c r="H82" s="29" t="s">
        <v>75</v>
      </c>
      <c r="I82" s="30"/>
      <c r="J82" s="28"/>
      <c r="K82" s="29" t="s">
        <v>76</v>
      </c>
      <c r="L82" s="30"/>
      <c r="M82" s="28"/>
      <c r="N82" s="29" t="s">
        <v>77</v>
      </c>
      <c r="O82" s="30"/>
    </row>
    <row r="83" spans="1:15" ht="13.8" hidden="1" x14ac:dyDescent="0.3">
      <c r="A83" s="31" t="str">
        <f>+Base!C83</f>
        <v>1a ora - ore 15,00</v>
      </c>
      <c r="B83" s="26" t="str">
        <f>+IF(Base!D83="","",Base!D83)</f>
        <v/>
      </c>
      <c r="C83" s="32" t="str">
        <f>+IF(Base!E83="","",Base!E83)</f>
        <v/>
      </c>
      <c r="D83" s="31" t="str">
        <f>+A83</f>
        <v>1a ora - ore 15,00</v>
      </c>
      <c r="E83" s="26" t="str">
        <f>+IF(Base!F83="","",Base!F83)</f>
        <v/>
      </c>
      <c r="F83" s="32" t="str">
        <f>+IF(Base!G83="","",Base!G83)</f>
        <v/>
      </c>
      <c r="G83" s="31" t="str">
        <f>+A83</f>
        <v>1a ora - ore 15,00</v>
      </c>
      <c r="H83" s="26" t="str">
        <f>+IF(Base!H83="","",Base!H83)</f>
        <v/>
      </c>
      <c r="I83" s="32" t="str">
        <f>+IF(Base!I83="","",Base!I83)</f>
        <v/>
      </c>
      <c r="J83" s="31" t="str">
        <f>+A83</f>
        <v>1a ora - ore 15,00</v>
      </c>
      <c r="K83" s="26" t="str">
        <f>+IF(Base!J83="","",Base!J83)</f>
        <v/>
      </c>
      <c r="L83" s="32" t="str">
        <f>+IF(Base!K83="","",Base!K83)</f>
        <v/>
      </c>
      <c r="M83" s="31" t="str">
        <f>+A83</f>
        <v>1a ora - ore 15,00</v>
      </c>
      <c r="N83" s="26" t="str">
        <f>+IF(Base!L83="","",Base!L83)</f>
        <v/>
      </c>
      <c r="O83" s="32" t="str">
        <f>+IF(Base!M83="","",Base!M83)</f>
        <v/>
      </c>
    </row>
    <row r="84" spans="1:15" ht="13.8" hidden="1" x14ac:dyDescent="0.3">
      <c r="A84" s="31" t="str">
        <f>+Base!C84</f>
        <v>2a ora - ore 16,00</v>
      </c>
      <c r="B84" s="26" t="str">
        <f>+IF(Base!D84="","",Base!D84)</f>
        <v/>
      </c>
      <c r="C84" s="32" t="str">
        <f>+IF(Base!E84="","",Base!E84)</f>
        <v/>
      </c>
      <c r="D84" s="31" t="str">
        <f t="shared" ref="D84:D85" si="40">+A84</f>
        <v>2a ora - ore 16,00</v>
      </c>
      <c r="E84" s="26" t="str">
        <f>+IF(Base!F84="","",Base!F84)</f>
        <v/>
      </c>
      <c r="F84" s="32" t="str">
        <f>+IF(Base!G84="","",Base!G84)</f>
        <v/>
      </c>
      <c r="G84" s="31" t="str">
        <f t="shared" ref="G84:G85" si="41">+A84</f>
        <v>2a ora - ore 16,00</v>
      </c>
      <c r="H84" s="26" t="str">
        <f>+IF(Base!H84="","",Base!H84)</f>
        <v/>
      </c>
      <c r="I84" s="32" t="str">
        <f>+IF(Base!I84="","",Base!I84)</f>
        <v/>
      </c>
      <c r="J84" s="31" t="str">
        <f t="shared" ref="J84:J85" si="42">+A84</f>
        <v>2a ora - ore 16,00</v>
      </c>
      <c r="K84" s="26" t="str">
        <f>+IF(Base!J84="","",Base!J84)</f>
        <v/>
      </c>
      <c r="L84" s="32" t="str">
        <f>+IF(Base!K84="","",Base!K84)</f>
        <v/>
      </c>
      <c r="M84" s="31" t="str">
        <f t="shared" ref="M84:M85" si="43">+A84</f>
        <v>2a ora - ore 16,00</v>
      </c>
      <c r="N84" s="26" t="str">
        <f>+IF(Base!L84="","",Base!L84)</f>
        <v/>
      </c>
      <c r="O84" s="32" t="str">
        <f>+IF(Base!M84="","",Base!M84)</f>
        <v/>
      </c>
    </row>
    <row r="85" spans="1:15" ht="13.8" hidden="1" x14ac:dyDescent="0.3">
      <c r="A85" s="31" t="str">
        <f>+Base!C85</f>
        <v>3a ora - ore 17,00</v>
      </c>
      <c r="B85" s="26" t="str">
        <f>+IF(Base!D85="","",Base!D85)</f>
        <v/>
      </c>
      <c r="C85" s="32" t="str">
        <f>+IF(Base!E85="","",Base!E85)</f>
        <v/>
      </c>
      <c r="D85" s="31" t="str">
        <f t="shared" si="40"/>
        <v>3a ora - ore 17,00</v>
      </c>
      <c r="E85" s="26" t="str">
        <f>+IF(Base!F85="","",Base!F85)</f>
        <v/>
      </c>
      <c r="F85" s="32" t="str">
        <f>+IF(Base!G85="","",Base!G85)</f>
        <v/>
      </c>
      <c r="G85" s="31" t="str">
        <f t="shared" si="41"/>
        <v>3a ora - ore 17,00</v>
      </c>
      <c r="H85" s="26" t="str">
        <f>+IF(Base!H85="","",Base!H85)</f>
        <v/>
      </c>
      <c r="I85" s="32" t="str">
        <f>+IF(Base!I85="","",Base!I85)</f>
        <v/>
      </c>
      <c r="J85" s="31" t="str">
        <f t="shared" si="42"/>
        <v>3a ora - ore 17,00</v>
      </c>
      <c r="K85" s="26" t="str">
        <f>+IF(Base!J85="","",Base!J85)</f>
        <v/>
      </c>
      <c r="L85" s="32" t="str">
        <f>+IF(Base!K85="","",Base!K85)</f>
        <v/>
      </c>
      <c r="M85" s="31" t="str">
        <f t="shared" si="43"/>
        <v>3a ora - ore 17,00</v>
      </c>
      <c r="N85" s="26" t="str">
        <f>+IF(Base!L85="","",Base!L85)</f>
        <v/>
      </c>
      <c r="O85" s="32" t="str">
        <f>+IF(Base!M85="","",Base!M85)</f>
        <v/>
      </c>
    </row>
    <row r="86" spans="1:15" ht="14.4" hidden="1" thickBot="1" x14ac:dyDescent="0.35">
      <c r="A86" s="33"/>
      <c r="B86" s="34" t="str">
        <f>+IF(Base!D86="","",Base!D86)</f>
        <v/>
      </c>
      <c r="C86" s="35" t="str">
        <f>+IF(Base!E86="","",Base!E86)</f>
        <v/>
      </c>
      <c r="D86" s="33"/>
      <c r="E86" s="38" t="str">
        <f>+IF(Base!F86="","",Base!F86)</f>
        <v/>
      </c>
      <c r="F86" s="35" t="str">
        <f>+IF(Base!G86="","",Base!G86)</f>
        <v/>
      </c>
      <c r="G86" s="33"/>
      <c r="H86" s="34" t="str">
        <f>+IF(Base!H86="","",Base!H86)</f>
        <v/>
      </c>
      <c r="I86" s="35" t="str">
        <f>+IF(Base!I86="","",Base!I86)</f>
        <v/>
      </c>
      <c r="J86" s="33"/>
      <c r="K86" s="34" t="str">
        <f>+IF(Base!J86="","",Base!J86)</f>
        <v/>
      </c>
      <c r="L86" s="35" t="str">
        <f>+IF(Base!K86="","",Base!K86)</f>
        <v/>
      </c>
      <c r="M86" s="33"/>
      <c r="N86" s="34" t="str">
        <f>+IF(Base!L86="","",Base!L86)</f>
        <v/>
      </c>
      <c r="O86" s="35" t="str">
        <f>+IF(Base!M86="","",Base!M86)</f>
        <v/>
      </c>
    </row>
    <row r="87" spans="1:15" ht="13.8" hidden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spans="1:15" ht="14.4" hidden="1" thickBot="1" x14ac:dyDescent="0.3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spans="1:15" ht="13.8" hidden="1" x14ac:dyDescent="0.3">
      <c r="A89" s="92"/>
      <c r="B89" s="36">
        <f>+Base!D89</f>
        <v>46027</v>
      </c>
      <c r="C89" s="37"/>
      <c r="D89" s="92"/>
      <c r="E89" s="108">
        <f>+Base!F89</f>
        <v>46028</v>
      </c>
      <c r="F89" s="109"/>
      <c r="G89" s="92"/>
      <c r="H89" s="108">
        <f>+Base!H89</f>
        <v>46029</v>
      </c>
      <c r="I89" s="109"/>
      <c r="J89" s="92"/>
      <c r="K89" s="108">
        <f>+Base!J89</f>
        <v>46030</v>
      </c>
      <c r="L89" s="109"/>
      <c r="M89" s="92"/>
      <c r="N89" s="108">
        <f>+Base!L89</f>
        <v>46031</v>
      </c>
      <c r="O89" s="109"/>
    </row>
    <row r="90" spans="1:15" ht="13.8" hidden="1" x14ac:dyDescent="0.3">
      <c r="A90" s="28" t="str">
        <f>+Base!C90</f>
        <v>sett. 2</v>
      </c>
      <c r="B90" s="29" t="s">
        <v>73</v>
      </c>
      <c r="C90" s="30"/>
      <c r="D90" s="28"/>
      <c r="E90" s="29" t="s">
        <v>74</v>
      </c>
      <c r="F90" s="30"/>
      <c r="G90" s="28"/>
      <c r="H90" s="29" t="s">
        <v>75</v>
      </c>
      <c r="I90" s="30"/>
      <c r="J90" s="28"/>
      <c r="K90" s="29" t="s">
        <v>76</v>
      </c>
      <c r="L90" s="30"/>
      <c r="M90" s="28"/>
      <c r="N90" s="29" t="s">
        <v>77</v>
      </c>
      <c r="O90" s="30"/>
    </row>
    <row r="91" spans="1:15" ht="13.8" hidden="1" x14ac:dyDescent="0.3">
      <c r="A91" s="31" t="str">
        <f>+Base!C91</f>
        <v>1a ora - ore 15,00</v>
      </c>
      <c r="B91" s="26" t="str">
        <f>+IF(Base!D91="","",Base!D91)</f>
        <v/>
      </c>
      <c r="C91" s="32" t="str">
        <f>+IF(Base!E91="","",Base!E91)</f>
        <v/>
      </c>
      <c r="D91" s="31" t="str">
        <f>+A91</f>
        <v>1a ora - ore 15,00</v>
      </c>
      <c r="E91" s="26" t="str">
        <f>+IF(Base!F91="","",Base!F91)</f>
        <v/>
      </c>
      <c r="F91" s="32" t="str">
        <f>+IF(Base!G91="","",Base!G91)</f>
        <v/>
      </c>
      <c r="G91" s="31" t="str">
        <f>+A91</f>
        <v>1a ora - ore 15,00</v>
      </c>
      <c r="H91" s="26" t="str">
        <f>+IF(Base!H91="","",Base!H91)</f>
        <v/>
      </c>
      <c r="I91" s="32" t="str">
        <f>+IF(Base!I91="","",Base!I91)</f>
        <v/>
      </c>
      <c r="J91" s="31" t="str">
        <f>+A91</f>
        <v>1a ora - ore 15,00</v>
      </c>
      <c r="K91" s="26" t="str">
        <f>+IF(Base!J91="","",Base!J91)</f>
        <v/>
      </c>
      <c r="L91" s="32" t="str">
        <f>+IF(Base!K91="","",Base!K91)</f>
        <v/>
      </c>
      <c r="M91" s="31" t="str">
        <f>+A91</f>
        <v>1a ora - ore 15,00</v>
      </c>
      <c r="N91" s="26" t="str">
        <f>+IF(Base!L91="","",Base!L91)</f>
        <v/>
      </c>
      <c r="O91" s="32" t="str">
        <f>+IF(Base!M91="","",Base!M91)</f>
        <v/>
      </c>
    </row>
    <row r="92" spans="1:15" ht="13.8" hidden="1" x14ac:dyDescent="0.3">
      <c r="A92" s="31" t="str">
        <f>+Base!C92</f>
        <v>2a ora - ore 16,00</v>
      </c>
      <c r="B92" s="26" t="str">
        <f>+IF(Base!D92="","",Base!D92)</f>
        <v/>
      </c>
      <c r="C92" s="32" t="str">
        <f>+IF(Base!E92="","",Base!E92)</f>
        <v/>
      </c>
      <c r="D92" s="31" t="str">
        <f t="shared" ref="D92:D93" si="44">+A92</f>
        <v>2a ora - ore 16,00</v>
      </c>
      <c r="E92" s="26" t="str">
        <f>+IF(Base!F92="","",Base!F92)</f>
        <v/>
      </c>
      <c r="F92" s="32" t="str">
        <f>+IF(Base!G92="","",Base!G92)</f>
        <v/>
      </c>
      <c r="G92" s="31" t="str">
        <f t="shared" ref="G92:G93" si="45">+A92</f>
        <v>2a ora - ore 16,00</v>
      </c>
      <c r="H92" s="26" t="str">
        <f>+IF(Base!H92="","",Base!H92)</f>
        <v/>
      </c>
      <c r="I92" s="32" t="str">
        <f>+IF(Base!I92="","",Base!I92)</f>
        <v/>
      </c>
      <c r="J92" s="31" t="str">
        <f t="shared" ref="J92:J93" si="46">+A92</f>
        <v>2a ora - ore 16,00</v>
      </c>
      <c r="K92" s="26" t="str">
        <f>+IF(Base!J92="","",Base!J92)</f>
        <v/>
      </c>
      <c r="L92" s="32" t="str">
        <f>+IF(Base!K92="","",Base!K92)</f>
        <v/>
      </c>
      <c r="M92" s="31" t="str">
        <f t="shared" ref="M92:M93" si="47">+A92</f>
        <v>2a ora - ore 16,00</v>
      </c>
      <c r="N92" s="26" t="str">
        <f>+IF(Base!L92="","",Base!L92)</f>
        <v/>
      </c>
      <c r="O92" s="32" t="str">
        <f>+IF(Base!M92="","",Base!M92)</f>
        <v/>
      </c>
    </row>
    <row r="93" spans="1:15" ht="13.8" hidden="1" x14ac:dyDescent="0.3">
      <c r="A93" s="31" t="str">
        <f>+Base!C93</f>
        <v>3a ora - ore 17,00</v>
      </c>
      <c r="B93" s="26" t="str">
        <f>+IF(Base!D93="","",Base!D93)</f>
        <v/>
      </c>
      <c r="C93" s="32" t="str">
        <f>+IF(Base!E93="","",Base!E93)</f>
        <v/>
      </c>
      <c r="D93" s="31" t="str">
        <f t="shared" si="44"/>
        <v>3a ora - ore 17,00</v>
      </c>
      <c r="E93" s="26" t="str">
        <f>+IF(Base!F93="","",Base!F93)</f>
        <v/>
      </c>
      <c r="F93" s="32" t="str">
        <f>+IF(Base!G93="","",Base!G93)</f>
        <v/>
      </c>
      <c r="G93" s="31" t="str">
        <f t="shared" si="45"/>
        <v>3a ora - ore 17,00</v>
      </c>
      <c r="H93" s="26" t="str">
        <f>+IF(Base!H93="","",Base!H93)</f>
        <v/>
      </c>
      <c r="I93" s="32" t="str">
        <f>+IF(Base!I93="","",Base!I93)</f>
        <v/>
      </c>
      <c r="J93" s="31" t="str">
        <f t="shared" si="46"/>
        <v>3a ora - ore 17,00</v>
      </c>
      <c r="K93" s="26" t="str">
        <f>+IF(Base!J93="","",Base!J93)</f>
        <v/>
      </c>
      <c r="L93" s="32" t="str">
        <f>+IF(Base!K93="","",Base!K93)</f>
        <v/>
      </c>
      <c r="M93" s="31" t="str">
        <f t="shared" si="47"/>
        <v>3a ora - ore 17,00</v>
      </c>
      <c r="N93" s="26" t="str">
        <f>+IF(Base!L93="","",Base!L93)</f>
        <v/>
      </c>
      <c r="O93" s="32" t="str">
        <f>+IF(Base!M93="","",Base!M93)</f>
        <v/>
      </c>
    </row>
    <row r="94" spans="1:15" ht="14.4" hidden="1" thickBot="1" x14ac:dyDescent="0.35">
      <c r="A94" s="33"/>
      <c r="B94" s="34" t="str">
        <f>+IF(Base!D94="","",Base!D94)</f>
        <v/>
      </c>
      <c r="C94" s="35" t="str">
        <f>+IF(Base!E94="","",Base!E94)</f>
        <v/>
      </c>
      <c r="D94" s="33"/>
      <c r="E94" s="38" t="str">
        <f>+IF(Base!F94="","",Base!F94)</f>
        <v/>
      </c>
      <c r="F94" s="35" t="str">
        <f>+IF(Base!G94="","",Base!G94)</f>
        <v/>
      </c>
      <c r="G94" s="33"/>
      <c r="H94" s="34" t="str">
        <f>+IF(Base!H94="","",Base!H94)</f>
        <v/>
      </c>
      <c r="I94" s="35" t="str">
        <f>+IF(Base!I94="","",Base!I94)</f>
        <v/>
      </c>
      <c r="J94" s="33"/>
      <c r="K94" s="34" t="str">
        <f>+IF(Base!J94="","",Base!J94)</f>
        <v/>
      </c>
      <c r="L94" s="35" t="str">
        <f>+IF(Base!K94="","",Base!K94)</f>
        <v/>
      </c>
      <c r="M94" s="33"/>
      <c r="N94" s="34" t="str">
        <f>+IF(Base!L94="","",Base!L94)</f>
        <v/>
      </c>
      <c r="O94" s="35" t="str">
        <f>+IF(Base!M94="","",Base!M94)</f>
        <v/>
      </c>
    </row>
    <row r="95" spans="1:15" ht="13.8" hidden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1:15" ht="14.4" hidden="1" thickBot="1" x14ac:dyDescent="0.3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spans="1:15" ht="13.8" x14ac:dyDescent="0.3">
      <c r="A97" s="92"/>
      <c r="B97" s="36">
        <f>+Base!D97</f>
        <v>46034</v>
      </c>
      <c r="C97" s="37"/>
      <c r="D97" s="92"/>
      <c r="E97" s="108">
        <f>+Base!F97</f>
        <v>46035</v>
      </c>
      <c r="F97" s="109"/>
      <c r="G97" s="92"/>
      <c r="H97" s="108">
        <f>+Base!H97</f>
        <v>46036</v>
      </c>
      <c r="I97" s="109"/>
      <c r="J97" s="92"/>
      <c r="K97" s="108">
        <f>+Base!J97</f>
        <v>46037</v>
      </c>
      <c r="L97" s="109"/>
      <c r="M97" s="92"/>
      <c r="N97" s="108">
        <f>+Base!L97</f>
        <v>46038</v>
      </c>
      <c r="O97" s="109"/>
    </row>
    <row r="98" spans="1:15" ht="13.8" x14ac:dyDescent="0.3">
      <c r="A98" s="28" t="str">
        <f>+Base!C98</f>
        <v>sett. 3</v>
      </c>
      <c r="B98" s="29" t="s">
        <v>73</v>
      </c>
      <c r="C98" s="30"/>
      <c r="D98" s="28"/>
      <c r="E98" s="29" t="s">
        <v>74</v>
      </c>
      <c r="F98" s="30"/>
      <c r="G98" s="28"/>
      <c r="H98" s="29" t="s">
        <v>75</v>
      </c>
      <c r="I98" s="30"/>
      <c r="J98" s="28"/>
      <c r="K98" s="29" t="s">
        <v>76</v>
      </c>
      <c r="L98" s="30"/>
      <c r="M98" s="28"/>
      <c r="N98" s="29" t="s">
        <v>77</v>
      </c>
      <c r="O98" s="30"/>
    </row>
    <row r="99" spans="1:15" ht="13.8" x14ac:dyDescent="0.3">
      <c r="A99" s="31" t="str">
        <f>+Base!C99</f>
        <v>1a ora - ore 15,00</v>
      </c>
      <c r="B99" s="26" t="str">
        <f>+IF(Base!D99="","",Base!D99)</f>
        <v>Acquerello</v>
      </c>
      <c r="C99" s="32" t="str">
        <f>+IF(Base!E99="","",Base!E99)</f>
        <v/>
      </c>
      <c r="D99" s="31" t="str">
        <f>+A99</f>
        <v>1a ora - ore 15,00</v>
      </c>
      <c r="E99" s="26" t="str">
        <f>+IF(Base!F99="","",Base!F99)</f>
        <v>Costituzione</v>
      </c>
      <c r="F99" s="32" t="str">
        <f>+IF(Base!G99="","",Base!G99)</f>
        <v>Tedesco</v>
      </c>
      <c r="G99" s="31" t="str">
        <f>+A99</f>
        <v>1a ora - ore 15,00</v>
      </c>
      <c r="H99" s="26" t="str">
        <f>+IF(Base!H99="","",Base!H99)</f>
        <v>Tecnologia tutti giorni</v>
      </c>
      <c r="I99" s="32" t="str">
        <f>+IF(Base!I99="","",Base!I99)</f>
        <v>Inglese base</v>
      </c>
      <c r="J99" s="31" t="str">
        <f>+A99</f>
        <v>1a ora - ore 15,00</v>
      </c>
      <c r="K99" s="26" t="str">
        <f>+IF(Base!J99="","",Base!J99)</f>
        <v>S. Chiesa Ambrosiana</v>
      </c>
      <c r="L99" s="32" t="str">
        <f>+IF(Base!K99="","",Base!K99)</f>
        <v>question time informatico</v>
      </c>
      <c r="M99" s="31" t="str">
        <f>+A99</f>
        <v>1a ora - ore 15,00</v>
      </c>
      <c r="N99" s="26" t="str">
        <f>+IF(Base!L99="","",Base!L99)</f>
        <v>Taglio e cucito</v>
      </c>
      <c r="O99" s="32" t="str">
        <f>+IF(Base!M99="","",Base!M99)</f>
        <v>Burraco</v>
      </c>
    </row>
    <row r="100" spans="1:15" ht="13.8" x14ac:dyDescent="0.3">
      <c r="A100" s="31" t="str">
        <f>+Base!C100</f>
        <v>2a ora - ore 16,00</v>
      </c>
      <c r="B100" s="26" t="str">
        <f>+IF(Base!D100="","",Base!D100)</f>
        <v>Acquerello</v>
      </c>
      <c r="C100" s="32" t="str">
        <f>+IF(Base!E100="","",Base!E100)</f>
        <v>Spagnolo</v>
      </c>
      <c r="D100" s="31" t="str">
        <f t="shared" ref="D100:D101" si="48">+A100</f>
        <v>2a ora - ore 16,00</v>
      </c>
      <c r="E100" s="26" t="str">
        <f>+IF(Base!F100="","",Base!F100)</f>
        <v/>
      </c>
      <c r="F100" s="32" t="str">
        <f>+IF(Base!G100="","",Base!G100)</f>
        <v/>
      </c>
      <c r="G100" s="31" t="str">
        <f t="shared" ref="G100:G101" si="49">+A100</f>
        <v>2a ora - ore 16,00</v>
      </c>
      <c r="H100" s="26" t="str">
        <f>+IF(Base!H100="","",Base!H100)</f>
        <v>Inglese inter-conv.</v>
      </c>
      <c r="I100" s="32" t="str">
        <f>+IF(Base!I100="","",Base!I100)</f>
        <v/>
      </c>
      <c r="J100" s="31" t="str">
        <f t="shared" ref="J100:J101" si="50">+A100</f>
        <v>2a ora - ore 16,00</v>
      </c>
      <c r="K100" s="26" t="str">
        <f>+IF(Base!J100="","",Base!J100)</f>
        <v>Storia dell'arte</v>
      </c>
      <c r="L100" s="32" t="str">
        <f>+IF(Base!K100="","",Base!K100)</f>
        <v>Ayurveda</v>
      </c>
      <c r="M100" s="31" t="str">
        <f t="shared" ref="M100:M101" si="51">+A100</f>
        <v>2a ora - ore 16,00</v>
      </c>
      <c r="N100" s="26" t="str">
        <f>+IF(Base!L100="","",Base!L100)</f>
        <v>La vita con Filosofia</v>
      </c>
      <c r="O100" s="32" t="str">
        <f>+IF(Base!M100="","",Base!M100)</f>
        <v>Burraco</v>
      </c>
    </row>
    <row r="101" spans="1:15" ht="13.8" x14ac:dyDescent="0.3">
      <c r="A101" s="31" t="str">
        <f>+Base!C101</f>
        <v>3a ora - ore 17,00</v>
      </c>
      <c r="B101" s="26" t="str">
        <f>+IF(Base!D101="","",Base!D101)</f>
        <v>Seminario</v>
      </c>
      <c r="C101" s="32" t="str">
        <f>+IF(Base!E101="","",Base!E101)</f>
        <v/>
      </c>
      <c r="D101" s="31" t="str">
        <f t="shared" si="48"/>
        <v>3a ora - ore 17,00</v>
      </c>
      <c r="E101" s="26" t="e">
        <f>+IF(Base!#REF!="","",Base!#REF!)</f>
        <v>#REF!</v>
      </c>
      <c r="F101" s="32" t="str">
        <f>+IF(Base!G101="","",Base!G101)</f>
        <v/>
      </c>
      <c r="G101" s="31" t="str">
        <f t="shared" si="49"/>
        <v>3a ora - ore 17,00</v>
      </c>
      <c r="H101" s="26" t="str">
        <f>+IF(Base!H101="","",Base!H101)</f>
        <v>Caffè Letterario</v>
      </c>
      <c r="I101" s="32" t="str">
        <f>+IF(Base!I101="","",Base!I101)</f>
        <v>Francese</v>
      </c>
      <c r="J101" s="31" t="str">
        <f t="shared" si="50"/>
        <v>3a ora - ore 17,00</v>
      </c>
      <c r="K101" s="26" t="str">
        <f>+IF(Base!J101="","",Base!J101)</f>
        <v>Astronomia</v>
      </c>
      <c r="L101" s="32" t="str">
        <f>+IF(Base!K101="","",Base!K101)</f>
        <v/>
      </c>
      <c r="M101" s="31" t="str">
        <f t="shared" si="51"/>
        <v>3a ora - ore 17,00</v>
      </c>
      <c r="N101" s="26" t="str">
        <f>+IF(Base!L101="","",Base!L101)</f>
        <v/>
      </c>
      <c r="O101" s="32" t="str">
        <f>+IF(Base!M101="","",Base!M101)</f>
        <v>Burraco</v>
      </c>
    </row>
    <row r="102" spans="1:15" ht="14.4" thickBot="1" x14ac:dyDescent="0.35">
      <c r="A102" s="33"/>
      <c r="B102" s="34" t="str">
        <f>+IF(Base!D102="","",Base!D102)</f>
        <v/>
      </c>
      <c r="C102" s="35" t="str">
        <f>+IF(Base!E102="","",Base!E102)</f>
        <v/>
      </c>
      <c r="D102" s="33"/>
      <c r="E102" s="38" t="str">
        <f>+IF(Base!F102="","",Base!F102)</f>
        <v/>
      </c>
      <c r="F102" s="35" t="str">
        <f>+IF(Base!G102="","",Base!G102)</f>
        <v/>
      </c>
      <c r="G102" s="33"/>
      <c r="H102" s="34" t="str">
        <f>+IF(Base!H102="","",Base!H102)</f>
        <v/>
      </c>
      <c r="I102" s="35" t="str">
        <f>+IF(Base!I102="","",Base!I102)</f>
        <v/>
      </c>
      <c r="J102" s="33"/>
      <c r="K102" s="34" t="str">
        <f>+IF(Base!J102="","",Base!J102)</f>
        <v/>
      </c>
      <c r="L102" s="35" t="str">
        <f>+IF(Base!K102="","",Base!K102)</f>
        <v/>
      </c>
      <c r="M102" s="33"/>
      <c r="N102" s="34" t="str">
        <f>+IF(Base!L102="","",Base!L102)</f>
        <v/>
      </c>
      <c r="O102" s="35" t="str">
        <f>+IF(Base!M102="","",Base!M102)</f>
        <v/>
      </c>
    </row>
    <row r="103" spans="1:15" ht="13.8" x14ac:dyDescent="0.3">
      <c r="A103" s="25" t="s">
        <v>78</v>
      </c>
      <c r="B103" s="25"/>
      <c r="C103" s="25"/>
      <c r="D103" s="25" t="str">
        <f>+Base!C103</f>
        <v>on line</v>
      </c>
      <c r="E103" s="25"/>
      <c r="F103" s="25"/>
      <c r="G103" s="25" t="str">
        <f>+Base!H103</f>
        <v>ore 15.00 Passeggiando per Milano</v>
      </c>
      <c r="H103" s="25"/>
      <c r="I103" s="25"/>
      <c r="J103" s="25">
        <f>+Base!J103</f>
        <v>0</v>
      </c>
      <c r="K103" s="25"/>
      <c r="L103" s="25"/>
      <c r="M103" s="25">
        <f>+Base!L103</f>
        <v>0</v>
      </c>
      <c r="N103" s="25"/>
      <c r="O103" s="25"/>
    </row>
    <row r="104" spans="1:15" ht="14.4" thickBot="1" x14ac:dyDescent="0.3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spans="1:15" ht="13.8" x14ac:dyDescent="0.3">
      <c r="A105" s="92"/>
      <c r="B105" s="36">
        <f>+Base!D105</f>
        <v>46041</v>
      </c>
      <c r="C105" s="37"/>
      <c r="D105" s="92"/>
      <c r="E105" s="108">
        <f>+Base!F105</f>
        <v>46042</v>
      </c>
      <c r="F105" s="109"/>
      <c r="G105" s="92"/>
      <c r="H105" s="108">
        <f>+Base!H105</f>
        <v>46043</v>
      </c>
      <c r="I105" s="109"/>
      <c r="J105" s="92"/>
      <c r="K105" s="108">
        <f>+Base!J105</f>
        <v>46044</v>
      </c>
      <c r="L105" s="109"/>
      <c r="M105" s="92"/>
      <c r="N105" s="108">
        <f>+Base!L105</f>
        <v>46045</v>
      </c>
      <c r="O105" s="109"/>
    </row>
    <row r="106" spans="1:15" ht="13.8" x14ac:dyDescent="0.3">
      <c r="A106" s="28" t="str">
        <f>+Base!C106</f>
        <v>sett. 4</v>
      </c>
      <c r="B106" s="29" t="s">
        <v>73</v>
      </c>
      <c r="C106" s="30"/>
      <c r="D106" s="28"/>
      <c r="E106" s="29" t="s">
        <v>74</v>
      </c>
      <c r="F106" s="30"/>
      <c r="G106" s="28"/>
      <c r="H106" s="29" t="s">
        <v>75</v>
      </c>
      <c r="I106" s="30"/>
      <c r="J106" s="28"/>
      <c r="K106" s="29" t="s">
        <v>76</v>
      </c>
      <c r="L106" s="30"/>
      <c r="M106" s="28"/>
      <c r="N106" s="29" t="s">
        <v>77</v>
      </c>
      <c r="O106" s="30"/>
    </row>
    <row r="107" spans="1:15" ht="13.8" x14ac:dyDescent="0.3">
      <c r="A107" s="31" t="str">
        <f>+Base!C107</f>
        <v>1a ora - ore 15,00</v>
      </c>
      <c r="B107" s="26" t="str">
        <f>+IF(Base!D107="","",Base!D107)</f>
        <v>Percezione Emotiva dell'Arte</v>
      </c>
      <c r="C107" s="32" t="str">
        <f>+IF(Base!E107="","",Base!E107)</f>
        <v/>
      </c>
      <c r="D107" s="31" t="str">
        <f>+A107</f>
        <v>1a ora - ore 15,00</v>
      </c>
      <c r="E107" s="26" t="str">
        <f>+IF(Base!F107="","",Base!F107)</f>
        <v>Angolo della Lettura</v>
      </c>
      <c r="F107" s="32" t="str">
        <f>+IF(Base!G107="","",Base!G107)</f>
        <v>Tedesco</v>
      </c>
      <c r="G107" s="31" t="str">
        <f>+A107</f>
        <v>1a ora - ore 15,00</v>
      </c>
      <c r="H107" s="26" t="str">
        <f>+IF(Base!H107="","",Base!H107)</f>
        <v>Tecnologia tutti giorni</v>
      </c>
      <c r="I107" s="32" t="str">
        <f>+IF(Base!I107="","",Base!I107)</f>
        <v>Inglese base</v>
      </c>
      <c r="J107" s="31" t="str">
        <f>+A107</f>
        <v>1a ora - ore 15,00</v>
      </c>
      <c r="K107" s="26" t="str">
        <f>+IF(Base!J107="","",Base!J107)</f>
        <v>Tradizioni Popolari</v>
      </c>
      <c r="L107" s="32" t="str">
        <f>+IF(Base!K107="","",Base!K107)</f>
        <v>Bijotteria</v>
      </c>
      <c r="M107" s="31" t="str">
        <f>+A107</f>
        <v>1a ora - ore 15,00</v>
      </c>
      <c r="N107" s="26" t="str">
        <f>+IF(Base!L107="","",Base!L107)</f>
        <v/>
      </c>
      <c r="O107" s="32" t="str">
        <f>+IF(Base!M107="","",Base!M107)</f>
        <v>Burraco</v>
      </c>
    </row>
    <row r="108" spans="1:15" ht="13.8" x14ac:dyDescent="0.3">
      <c r="A108" s="31" t="str">
        <f>+Base!C108</f>
        <v>2a ora - ore 16,00</v>
      </c>
      <c r="B108" s="26" t="str">
        <f>+IF(Base!D108="","",Base!D108)</f>
        <v/>
      </c>
      <c r="C108" s="32" t="str">
        <f>+IF(Base!E108="","",Base!E108)</f>
        <v>Spagnolo</v>
      </c>
      <c r="D108" s="31" t="str">
        <f t="shared" ref="D108:D109" si="52">+A108</f>
        <v>2a ora - ore 16,00</v>
      </c>
      <c r="E108" s="26" t="str">
        <f>+IF(Base!F108="","",Base!F108)</f>
        <v/>
      </c>
      <c r="F108" s="32" t="str">
        <f>+IF(Base!G108="","",Base!G108)</f>
        <v>Ayurveda</v>
      </c>
      <c r="G108" s="31" t="str">
        <f t="shared" ref="G108:G110" si="53">+A108</f>
        <v>2a ora - ore 16,00</v>
      </c>
      <c r="H108" s="26" t="str">
        <f>+IF(Base!H108="","",Base!H108)</f>
        <v>Inglese inter-conv.</v>
      </c>
      <c r="I108" s="32" t="str">
        <f>+IF(Base!I108="","",Base!I108)</f>
        <v/>
      </c>
      <c r="J108" s="31" t="str">
        <f t="shared" ref="J108:J109" si="54">+A108</f>
        <v>2a ora - ore 16,00</v>
      </c>
      <c r="K108" s="26" t="str">
        <f>+IF(Base!J108="","",Base!J108)</f>
        <v>Astrologia</v>
      </c>
      <c r="L108" s="32" t="str">
        <f>+IF(Base!K108="","",Base!K108)</f>
        <v/>
      </c>
      <c r="M108" s="31" t="str">
        <f t="shared" ref="M108:M109" si="55">+A108</f>
        <v>2a ora - ore 16,00</v>
      </c>
      <c r="N108" s="26" t="str">
        <f>+IF(Base!L108="","",Base!L108)</f>
        <v/>
      </c>
      <c r="O108" s="32" t="str">
        <f>+IF(Base!M108="","",Base!M108)</f>
        <v>Burraco</v>
      </c>
    </row>
    <row r="109" spans="1:15" ht="13.8" x14ac:dyDescent="0.3">
      <c r="A109" s="31" t="str">
        <f>+Base!C109</f>
        <v>3a ora - ore 17,00</v>
      </c>
      <c r="B109" s="26" t="str">
        <f>+IF(Base!D109="","",Base!D109)</f>
        <v/>
      </c>
      <c r="C109" s="32" t="str">
        <f>+IF(Base!E109="","",Base!E109)</f>
        <v/>
      </c>
      <c r="D109" s="31" t="str">
        <f t="shared" si="52"/>
        <v>3a ora - ore 17,00</v>
      </c>
      <c r="E109" s="26" t="str">
        <f>+IF(Base!F109="","",Base!F109)</f>
        <v>Affettività</v>
      </c>
      <c r="F109" s="32" t="str">
        <f>+IF(Base!G109="","",Base!G109)</f>
        <v/>
      </c>
      <c r="G109" s="31" t="str">
        <f t="shared" si="53"/>
        <v>3a ora - ore 17,00</v>
      </c>
      <c r="H109" s="26" t="str">
        <f>+IF(Base!H109="","",Base!H109)</f>
        <v>Astronomia</v>
      </c>
      <c r="I109" s="32" t="str">
        <f>+IF(Base!I109="","",Base!I109)</f>
        <v>Francese</v>
      </c>
      <c r="J109" s="31" t="str">
        <f t="shared" si="54"/>
        <v>3a ora - ore 17,00</v>
      </c>
      <c r="K109" s="26" t="str">
        <f>+IF(Base!J109="","",Base!J109)</f>
        <v>Storia</v>
      </c>
      <c r="L109" s="32" t="str">
        <f>+IF(Base!K109="","",Base!K109)</f>
        <v/>
      </c>
      <c r="M109" s="31" t="str">
        <f t="shared" si="55"/>
        <v>3a ora - ore 17,00</v>
      </c>
      <c r="N109" s="26" t="str">
        <f>+IF(Base!L109="","",Base!L109)</f>
        <v/>
      </c>
      <c r="O109" s="32" t="str">
        <f>+IF(Base!M109="","",Base!M109)</f>
        <v>Burraco</v>
      </c>
    </row>
    <row r="110" spans="1:15" ht="14.4" thickBot="1" x14ac:dyDescent="0.35">
      <c r="A110" s="33"/>
      <c r="B110" s="34" t="str">
        <f>+IF(Base!D110="","",Base!D110)</f>
        <v/>
      </c>
      <c r="C110" s="35" t="str">
        <f>+IF(Base!E110="","",Base!E110)</f>
        <v/>
      </c>
      <c r="D110" s="33"/>
      <c r="E110" s="38" t="str">
        <f>+IF(Base!F110="","",Base!F110)</f>
        <v/>
      </c>
      <c r="F110" s="35" t="str">
        <f>+IF(Base!G110="","",Base!G110)</f>
        <v/>
      </c>
      <c r="G110" s="33">
        <f t="shared" si="53"/>
        <v>0</v>
      </c>
      <c r="H110" s="34" t="str">
        <f>+IF(Base!H110="","",Base!H110)</f>
        <v/>
      </c>
      <c r="I110" s="35" t="str">
        <f>+IF(Base!I110="","",Base!I110)</f>
        <v/>
      </c>
      <c r="J110" s="33"/>
      <c r="K110" s="34" t="str">
        <f>+IF(Base!J110="","",Base!J110)</f>
        <v/>
      </c>
      <c r="L110" s="35" t="str">
        <f>+IF(Base!K110="","",Base!K110)</f>
        <v/>
      </c>
      <c r="M110" s="33"/>
      <c r="N110" s="34" t="str">
        <f>+IF(Base!L110="","",Base!L110)</f>
        <v/>
      </c>
      <c r="O110" s="35" t="str">
        <f>+IF(Base!M110="","",Base!M110)</f>
        <v/>
      </c>
    </row>
    <row r="111" spans="1:15" ht="13.8" x14ac:dyDescent="0.3">
      <c r="A111" s="25" t="s">
        <v>78</v>
      </c>
      <c r="B111" s="25"/>
      <c r="C111" s="25"/>
      <c r="D111" s="25" t="str">
        <f>+Base!C111</f>
        <v>on line</v>
      </c>
      <c r="E111" s="25"/>
      <c r="F111" s="25"/>
      <c r="G111" s="25" t="str">
        <f>+Base!H111</f>
        <v>ore 15.00 Passeggiando per Milano</v>
      </c>
      <c r="H111" s="25"/>
      <c r="I111" s="25"/>
      <c r="J111" s="25">
        <f>+Base!J111</f>
        <v>0</v>
      </c>
      <c r="K111" s="25"/>
      <c r="L111" s="25"/>
      <c r="M111" s="25">
        <f>+Base!L111</f>
        <v>0</v>
      </c>
      <c r="N111" s="25"/>
      <c r="O111" s="25"/>
    </row>
    <row r="112" spans="1:15" ht="14.4" thickBot="1" x14ac:dyDescent="0.3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spans="1:15" ht="13.8" x14ac:dyDescent="0.3">
      <c r="A113" s="92"/>
      <c r="B113" s="36">
        <f>+Base!D113</f>
        <v>46048</v>
      </c>
      <c r="C113" s="37"/>
      <c r="D113" s="92"/>
      <c r="E113" s="108">
        <f>+Base!F113</f>
        <v>46049</v>
      </c>
      <c r="F113" s="109"/>
      <c r="G113" s="92"/>
      <c r="H113" s="108">
        <f>+Base!H113</f>
        <v>46050</v>
      </c>
      <c r="I113" s="109"/>
      <c r="J113" s="92"/>
      <c r="K113" s="108">
        <f>+Base!J113</f>
        <v>46051</v>
      </c>
      <c r="L113" s="109"/>
      <c r="M113" s="92"/>
      <c r="N113" s="108">
        <f>+Base!L113</f>
        <v>46052</v>
      </c>
      <c r="O113" s="109"/>
    </row>
    <row r="114" spans="1:15" ht="13.8" x14ac:dyDescent="0.3">
      <c r="A114" s="28" t="str">
        <f>+Base!C114</f>
        <v>sett. 5</v>
      </c>
      <c r="B114" s="29" t="s">
        <v>73</v>
      </c>
      <c r="C114" s="30"/>
      <c r="D114" s="28"/>
      <c r="E114" s="29" t="s">
        <v>74</v>
      </c>
      <c r="F114" s="30"/>
      <c r="G114" s="28"/>
      <c r="H114" s="29" t="s">
        <v>75</v>
      </c>
      <c r="I114" s="30"/>
      <c r="J114" s="28"/>
      <c r="K114" s="29" t="s">
        <v>76</v>
      </c>
      <c r="L114" s="30"/>
      <c r="M114" s="28"/>
      <c r="N114" s="29" t="s">
        <v>77</v>
      </c>
      <c r="O114" s="30"/>
    </row>
    <row r="115" spans="1:15" ht="13.8" x14ac:dyDescent="0.3">
      <c r="A115" s="31" t="str">
        <f>+Base!C115</f>
        <v>1a ora - ore 15,00</v>
      </c>
      <c r="B115" s="26" t="str">
        <f>+IF(Base!D115="","",Base!D115)</f>
        <v>Percezione Emotiva dell'Arte</v>
      </c>
      <c r="C115" s="32" t="str">
        <f>+IF(Base!E115="","",Base!E115)</f>
        <v/>
      </c>
      <c r="D115" s="31" t="str">
        <f>+A115</f>
        <v>1a ora - ore 15,00</v>
      </c>
      <c r="E115" s="26" t="str">
        <f>+IF(Base!F115="","",Base!F115)</f>
        <v>Costituzione</v>
      </c>
      <c r="F115" s="32" t="str">
        <f>+IF(Base!G115="","",Base!G115)</f>
        <v>Tedesco</v>
      </c>
      <c r="G115" s="31" t="str">
        <f>+A115</f>
        <v>1a ora - ore 15,00</v>
      </c>
      <c r="H115" s="26" t="str">
        <f>+IF(Base!H115="","",Base!H115)</f>
        <v>Tecnologia tutti giorni</v>
      </c>
      <c r="I115" s="32" t="str">
        <f>+IF(Base!I115="","",Base!I115)</f>
        <v>Inglese base</v>
      </c>
      <c r="J115" s="31" t="str">
        <f>+A115</f>
        <v>1a ora - ore 15,00</v>
      </c>
      <c r="K115" s="26" t="str">
        <f>+IF(Base!J115="","",Base!J115)</f>
        <v>S. Chiesa Ambrosiana</v>
      </c>
      <c r="L115" s="32" t="str">
        <f>+IF(Base!K115="","",Base!K115)</f>
        <v>question time informatico</v>
      </c>
      <c r="M115" s="31" t="str">
        <f>+A115</f>
        <v>1a ora - ore 15,00</v>
      </c>
      <c r="N115" s="26" t="str">
        <f>+IF(Base!L115="","",Base!L115)</f>
        <v>Taglio e cucito</v>
      </c>
      <c r="O115" s="32" t="str">
        <f>+IF(Base!M115="","",Base!M115)</f>
        <v>Burraco</v>
      </c>
    </row>
    <row r="116" spans="1:15" ht="13.8" x14ac:dyDescent="0.3">
      <c r="A116" s="31" t="str">
        <f>+Base!C116</f>
        <v>2a ora - ore 16,00</v>
      </c>
      <c r="B116" s="26" t="str">
        <f>+IF(Base!D116="","",Base!D116)</f>
        <v/>
      </c>
      <c r="C116" s="32" t="str">
        <f>+IF(Base!E116="","",Base!E116)</f>
        <v>Spagnolo</v>
      </c>
      <c r="D116" s="31" t="str">
        <f t="shared" ref="D116:D117" si="56">+A116</f>
        <v>2a ora - ore 16,00</v>
      </c>
      <c r="E116" s="26" t="str">
        <f>+IF(Base!F116="","",Base!F116)</f>
        <v/>
      </c>
      <c r="F116" s="32" t="str">
        <f>+IF(Base!G116="","",Base!G116)</f>
        <v/>
      </c>
      <c r="G116" s="31" t="str">
        <f t="shared" ref="G116:G117" si="57">+A116</f>
        <v>2a ora - ore 16,00</v>
      </c>
      <c r="H116" s="26" t="str">
        <f>+IF(Base!H116="","",Base!H116)</f>
        <v>Inglese inter-conv.</v>
      </c>
      <c r="I116" s="32" t="str">
        <f>+IF(Base!I116="","",Base!I116)</f>
        <v/>
      </c>
      <c r="J116" s="31" t="str">
        <f t="shared" ref="J116:J117" si="58">+A116</f>
        <v>2a ora - ore 16,00</v>
      </c>
      <c r="K116" s="26" t="str">
        <f>+IF(Base!J116="","",Base!J116)</f>
        <v>Storia dell'arte</v>
      </c>
      <c r="L116" s="32" t="str">
        <f>+IF(Base!K116="","",Base!K116)</f>
        <v>Ayurveda</v>
      </c>
      <c r="M116" s="31" t="str">
        <f t="shared" ref="M116:M117" si="59">+A116</f>
        <v>2a ora - ore 16,00</v>
      </c>
      <c r="N116" s="26" t="str">
        <f>+IF(Base!L116="","",Base!L116)</f>
        <v/>
      </c>
      <c r="O116" s="32" t="str">
        <f>+IF(Base!M116="","",Base!M116)</f>
        <v>Burraco</v>
      </c>
    </row>
    <row r="117" spans="1:15" ht="13.8" x14ac:dyDescent="0.3">
      <c r="A117" s="31" t="str">
        <f>+Base!C117</f>
        <v>3a ora - ore 17,00</v>
      </c>
      <c r="B117" s="26" t="str">
        <f>+IF(Base!D117="","",Base!D117)</f>
        <v>Seminario</v>
      </c>
      <c r="C117" s="32" t="str">
        <f>+IF(Base!E117="","",Base!E117)</f>
        <v/>
      </c>
      <c r="D117" s="31" t="str">
        <f t="shared" si="56"/>
        <v>3a ora - ore 17,00</v>
      </c>
      <c r="E117" s="26" t="str">
        <f>+IF(Base!F117="","",Base!F117)</f>
        <v>Testi diVersi: scrivere in poesia</v>
      </c>
      <c r="F117" s="32" t="str">
        <f>+IF(Base!G117="","",Base!G117)</f>
        <v/>
      </c>
      <c r="G117" s="31" t="str">
        <f t="shared" si="57"/>
        <v>3a ora - ore 17,00</v>
      </c>
      <c r="H117" s="26" t="str">
        <f>+IF(Base!H117="","",Base!H117)</f>
        <v>Caffè Letterario</v>
      </c>
      <c r="I117" s="32" t="str">
        <f>+IF(Base!I117="","",Base!I117)</f>
        <v>Francese</v>
      </c>
      <c r="J117" s="31" t="str">
        <f t="shared" si="58"/>
        <v>3a ora - ore 17,00</v>
      </c>
      <c r="K117" s="26" t="str">
        <f>+IF(Base!J117="","",Base!J117)</f>
        <v>Astronomia</v>
      </c>
      <c r="L117" s="32" t="str">
        <f>+IF(Base!K117="","",Base!K117)</f>
        <v/>
      </c>
      <c r="M117" s="31" t="str">
        <f t="shared" si="59"/>
        <v>3a ora - ore 17,00</v>
      </c>
      <c r="N117" s="26" t="str">
        <f>+IF(Base!L117="","",Base!L117)</f>
        <v/>
      </c>
      <c r="O117" s="32" t="str">
        <f>+IF(Base!M117="","",Base!M117)</f>
        <v>Burraco</v>
      </c>
    </row>
    <row r="118" spans="1:15" ht="14.4" thickBot="1" x14ac:dyDescent="0.35">
      <c r="A118" s="33"/>
      <c r="B118" s="34" t="str">
        <f>+IF(Base!D118="","",Base!D118)</f>
        <v/>
      </c>
      <c r="C118" s="35" t="str">
        <f>+IF(Base!E118="","",Base!E118)</f>
        <v/>
      </c>
      <c r="D118" s="33"/>
      <c r="E118" s="38" t="str">
        <f>+IF(Base!F118="","",Base!F118)</f>
        <v/>
      </c>
      <c r="F118" s="35" t="str">
        <f>+IF(Base!G118="","",Base!G118)</f>
        <v/>
      </c>
      <c r="G118" s="33"/>
      <c r="H118" s="34" t="str">
        <f>+IF(Base!H118="","",Base!H118)</f>
        <v/>
      </c>
      <c r="I118" s="35" t="str">
        <f>+IF(Base!I118="","",Base!I118)</f>
        <v/>
      </c>
      <c r="J118" s="33"/>
      <c r="K118" s="34" t="str">
        <f>+IF(Base!J118="","",Base!J118)</f>
        <v/>
      </c>
      <c r="L118" s="35" t="str">
        <f>+IF(Base!K118="","",Base!K118)</f>
        <v/>
      </c>
      <c r="M118" s="33"/>
      <c r="N118" s="34" t="str">
        <f>+IF(Base!L118="","",Base!L118)</f>
        <v/>
      </c>
      <c r="O118" s="35" t="str">
        <f>+IF(Base!M118="","",Base!M118)</f>
        <v/>
      </c>
    </row>
    <row r="119" spans="1:15" ht="13.8" x14ac:dyDescent="0.3">
      <c r="A119" s="25" t="s">
        <v>78</v>
      </c>
      <c r="B119" s="25"/>
      <c r="C119" s="25"/>
      <c r="D119" s="25" t="str">
        <f>+Base!C119</f>
        <v>on line</v>
      </c>
      <c r="E119" s="25"/>
      <c r="F119" s="25"/>
      <c r="G119" s="25" t="str">
        <f>+Base!H119</f>
        <v>ore 15.00 Passeggiando per Milano</v>
      </c>
      <c r="H119" s="25"/>
      <c r="I119" s="25"/>
      <c r="J119" s="25">
        <f>+Base!J119</f>
        <v>0</v>
      </c>
      <c r="K119" s="25"/>
      <c r="L119" s="25"/>
      <c r="M119" s="25"/>
      <c r="N119" s="25"/>
      <c r="O119" s="25"/>
    </row>
    <row r="120" spans="1:15" ht="14.4" thickBot="1" x14ac:dyDescent="0.3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1:15" ht="13.8" x14ac:dyDescent="0.3">
      <c r="A121" s="92"/>
      <c r="B121" s="36">
        <f>+Base!D121</f>
        <v>46055</v>
      </c>
      <c r="C121" s="37"/>
      <c r="D121" s="92"/>
      <c r="E121" s="108">
        <f>+Base!F121</f>
        <v>46056</v>
      </c>
      <c r="F121" s="109"/>
      <c r="G121" s="92"/>
      <c r="H121" s="108">
        <f>+Base!H121</f>
        <v>46057</v>
      </c>
      <c r="I121" s="109"/>
      <c r="J121" s="92"/>
      <c r="K121" s="108">
        <f>+Base!J121</f>
        <v>46058</v>
      </c>
      <c r="L121" s="109"/>
      <c r="M121" s="92"/>
      <c r="N121" s="108">
        <f>+Base!L121</f>
        <v>46059</v>
      </c>
      <c r="O121" s="109"/>
    </row>
    <row r="122" spans="1:15" ht="13.8" x14ac:dyDescent="0.3">
      <c r="A122" s="28" t="str">
        <f>+Base!C122</f>
        <v>sett. 6</v>
      </c>
      <c r="B122" s="29" t="s">
        <v>73</v>
      </c>
      <c r="C122" s="30"/>
      <c r="D122" s="28"/>
      <c r="E122" s="29" t="s">
        <v>74</v>
      </c>
      <c r="F122" s="30"/>
      <c r="G122" s="28"/>
      <c r="H122" s="29" t="s">
        <v>75</v>
      </c>
      <c r="I122" s="30"/>
      <c r="J122" s="28"/>
      <c r="K122" s="29" t="s">
        <v>76</v>
      </c>
      <c r="L122" s="30"/>
      <c r="M122" s="28"/>
      <c r="N122" s="29" t="s">
        <v>77</v>
      </c>
      <c r="O122" s="30"/>
    </row>
    <row r="123" spans="1:15" ht="13.8" x14ac:dyDescent="0.3">
      <c r="A123" s="31" t="str">
        <f>+Base!C123</f>
        <v>1a ora - ore 15,00</v>
      </c>
      <c r="B123" s="26" t="str">
        <f>+IF(Base!D123="","",Base!D123)</f>
        <v>Percezione Emotiva dell'Arte</v>
      </c>
      <c r="C123" s="32" t="str">
        <f>+IF(Base!E123="","",Base!E123)</f>
        <v/>
      </c>
      <c r="D123" s="31" t="str">
        <f>+A123</f>
        <v>1a ora - ore 15,00</v>
      </c>
      <c r="E123" s="26" t="str">
        <f>+IF(Base!F123="","",Base!F123)</f>
        <v>Angolo della Lettura</v>
      </c>
      <c r="F123" s="32" t="str">
        <f>+IF(Base!G123="","",Base!G123)</f>
        <v>Tedesco</v>
      </c>
      <c r="G123" s="31" t="str">
        <f>+A123</f>
        <v>1a ora - ore 15,00</v>
      </c>
      <c r="H123" s="26" t="str">
        <f>+IF(Base!H123="","",Base!H123)</f>
        <v>Tecnologia tutti giorni</v>
      </c>
      <c r="I123" s="32" t="str">
        <f>+IF(Base!I123="","",Base!I123)</f>
        <v>Inglese base</v>
      </c>
      <c r="J123" s="31" t="str">
        <f>+A123</f>
        <v>1a ora - ore 15,00</v>
      </c>
      <c r="K123" s="26" t="str">
        <f>+IF(Base!J123="","",Base!J123)</f>
        <v>Tradizioni Popolari</v>
      </c>
      <c r="L123" s="32" t="str">
        <f>+IF(Base!K123="","",Base!K123)</f>
        <v>Bijotteria</v>
      </c>
      <c r="M123" s="31" t="str">
        <f>+A123</f>
        <v>1a ora - ore 15,00</v>
      </c>
      <c r="N123" s="26" t="str">
        <f>+IF(Base!L123="","",Base!L123)</f>
        <v/>
      </c>
      <c r="O123" s="32" t="str">
        <f>+IF(Base!M123="","",Base!M123)</f>
        <v>Burraco</v>
      </c>
    </row>
    <row r="124" spans="1:15" ht="13.8" x14ac:dyDescent="0.3">
      <c r="A124" s="31" t="str">
        <f>+Base!C124</f>
        <v>2a ora - ore 16,00</v>
      </c>
      <c r="B124" s="26" t="str">
        <f>+IF(Base!D124="","",Base!D124)</f>
        <v/>
      </c>
      <c r="C124" s="32" t="str">
        <f>+IF(Base!E124="","",Base!E124)</f>
        <v>Spagnolo</v>
      </c>
      <c r="D124" s="31" t="str">
        <f t="shared" ref="D124:D125" si="60">+A124</f>
        <v>2a ora - ore 16,00</v>
      </c>
      <c r="E124" s="26" t="str">
        <f>+IF(Base!F124="","",Base!F124)</f>
        <v/>
      </c>
      <c r="F124" s="32" t="str">
        <f>+IF(Base!G124="","",Base!G124)</f>
        <v>Ayurveda</v>
      </c>
      <c r="G124" s="31" t="str">
        <f t="shared" ref="G124:G125" si="61">+A124</f>
        <v>2a ora - ore 16,00</v>
      </c>
      <c r="H124" s="26" t="str">
        <f>+IF(Base!H124="","",Base!H124)</f>
        <v>Inglese inter-conv.</v>
      </c>
      <c r="I124" s="32" t="str">
        <f>+IF(Base!I124="","",Base!I124)</f>
        <v/>
      </c>
      <c r="J124" s="31" t="str">
        <f t="shared" ref="J124:J125" si="62">+A124</f>
        <v>2a ora - ore 16,00</v>
      </c>
      <c r="K124" s="26" t="str">
        <f>+IF(Base!J124="","",Base!J124)</f>
        <v>Astrologia</v>
      </c>
      <c r="L124" s="32" t="str">
        <f>+IF(Base!K124="","",Base!K124)</f>
        <v/>
      </c>
      <c r="M124" s="31" t="str">
        <f t="shared" ref="M124:M125" si="63">+A124</f>
        <v>2a ora - ore 16,00</v>
      </c>
      <c r="N124" s="26" t="str">
        <f>+IF(Base!L124="","",Base!L124)</f>
        <v/>
      </c>
      <c r="O124" s="32" t="str">
        <f>+IF(Base!M124="","",Base!M124)</f>
        <v>Burraco</v>
      </c>
    </row>
    <row r="125" spans="1:15" ht="13.8" x14ac:dyDescent="0.3">
      <c r="A125" s="31" t="str">
        <f>+Base!C125</f>
        <v>3a ora - ore 17,00</v>
      </c>
      <c r="B125" s="26" t="str">
        <f>+IF(Base!D125="","",Base!D125)</f>
        <v/>
      </c>
      <c r="C125" s="32" t="str">
        <f>+IF(Base!E125="","",Base!E125)</f>
        <v/>
      </c>
      <c r="D125" s="31" t="str">
        <f t="shared" si="60"/>
        <v>3a ora - ore 17,00</v>
      </c>
      <c r="E125" s="26" t="str">
        <f>+IF(Base!F125="","",Base!F125)</f>
        <v>Affettività</v>
      </c>
      <c r="F125" s="32" t="str">
        <f>+IF(Base!G125="","",Base!G125)</f>
        <v/>
      </c>
      <c r="G125" s="31" t="str">
        <f t="shared" si="61"/>
        <v>3a ora - ore 17,00</v>
      </c>
      <c r="H125" s="26" t="str">
        <f>+IF(Base!H125="","",Base!H125)</f>
        <v>Astronomia</v>
      </c>
      <c r="I125" s="32" t="str">
        <f>+IF(Base!I125="","",Base!I125)</f>
        <v>Francese</v>
      </c>
      <c r="J125" s="31" t="str">
        <f t="shared" si="62"/>
        <v>3a ora - ore 17,00</v>
      </c>
      <c r="K125" s="26" t="str">
        <f>+IF(Base!J125="","",Base!J125)</f>
        <v>Storia</v>
      </c>
      <c r="L125" s="32" t="str">
        <f>+IF(Base!K125="","",Base!K125)</f>
        <v/>
      </c>
      <c r="M125" s="31" t="str">
        <f t="shared" si="63"/>
        <v>3a ora - ore 17,00</v>
      </c>
      <c r="N125" s="26" t="str">
        <f>+IF(Base!L125="","",Base!L125)</f>
        <v/>
      </c>
      <c r="O125" s="32" t="str">
        <f>+IF(Base!M125="","",Base!M125)</f>
        <v>Burraco</v>
      </c>
    </row>
    <row r="126" spans="1:15" ht="14.4" thickBot="1" x14ac:dyDescent="0.35">
      <c r="A126" s="33"/>
      <c r="B126" s="34" t="str">
        <f>+IF(Base!D126="","",Base!D126)</f>
        <v/>
      </c>
      <c r="C126" s="35" t="str">
        <f>+IF(Base!E126="","",Base!E126)</f>
        <v/>
      </c>
      <c r="D126" s="33"/>
      <c r="E126" s="38" t="str">
        <f>+IF(Base!F126="","",Base!F126)</f>
        <v/>
      </c>
      <c r="F126" s="35" t="str">
        <f>+IF(Base!G126="","",Base!G126)</f>
        <v/>
      </c>
      <c r="G126" s="33"/>
      <c r="H126" s="34" t="str">
        <f>+IF(Base!H126="","",Base!H126)</f>
        <v/>
      </c>
      <c r="I126" s="35" t="str">
        <f>+IF(Base!I126="","",Base!I126)</f>
        <v/>
      </c>
      <c r="J126" s="33"/>
      <c r="K126" s="34" t="str">
        <f>+IF(Base!J126="","",Base!J126)</f>
        <v/>
      </c>
      <c r="L126" s="35" t="str">
        <f>+IF(Base!K126="","",Base!K126)</f>
        <v/>
      </c>
      <c r="M126" s="33"/>
      <c r="N126" s="34" t="str">
        <f>+IF(Base!L126="","",Base!L126)</f>
        <v/>
      </c>
      <c r="O126" s="35" t="str">
        <f>+IF(Base!M126="","",Base!M126)</f>
        <v/>
      </c>
    </row>
    <row r="127" spans="1:15" ht="13.8" x14ac:dyDescent="0.3">
      <c r="A127" s="25" t="s">
        <v>78</v>
      </c>
      <c r="B127" s="25"/>
      <c r="C127" s="25"/>
      <c r="D127" s="25" t="str">
        <f>+Base!C127</f>
        <v>on line</v>
      </c>
      <c r="E127" s="25"/>
      <c r="F127" s="25"/>
      <c r="G127" s="25" t="str">
        <f>+Base!H127</f>
        <v>ore 15.00 Passeggiando per Milano</v>
      </c>
      <c r="H127" s="25"/>
      <c r="I127" s="25"/>
      <c r="J127" s="25">
        <f>+Base!J127</f>
        <v>0</v>
      </c>
      <c r="K127" s="25"/>
      <c r="L127" s="25"/>
      <c r="M127" s="25">
        <f>+Base!L127</f>
        <v>0</v>
      </c>
      <c r="N127" s="25"/>
      <c r="O127" s="25"/>
    </row>
    <row r="128" spans="1:15" ht="14.4" thickBot="1" x14ac:dyDescent="0.3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spans="1:15" ht="13.8" x14ac:dyDescent="0.3">
      <c r="A129" s="92"/>
      <c r="B129" s="36">
        <f>+Base!D129</f>
        <v>46062</v>
      </c>
      <c r="C129" s="37"/>
      <c r="D129" s="92"/>
      <c r="E129" s="108">
        <f>+Base!F129</f>
        <v>46063</v>
      </c>
      <c r="F129" s="109"/>
      <c r="G129" s="92"/>
      <c r="H129" s="108">
        <f>+Base!H129</f>
        <v>46064</v>
      </c>
      <c r="I129" s="109"/>
      <c r="J129" s="92"/>
      <c r="K129" s="108">
        <f>+Base!J129</f>
        <v>46065</v>
      </c>
      <c r="L129" s="109"/>
      <c r="M129" s="92"/>
      <c r="N129" s="108">
        <f>+Base!L129</f>
        <v>46066</v>
      </c>
      <c r="O129" s="109"/>
    </row>
    <row r="130" spans="1:15" ht="13.8" x14ac:dyDescent="0.3">
      <c r="A130" s="28" t="str">
        <f>+Base!C130</f>
        <v>sett. 7</v>
      </c>
      <c r="B130" s="29" t="s">
        <v>73</v>
      </c>
      <c r="C130" s="30"/>
      <c r="D130" s="28"/>
      <c r="E130" s="29" t="s">
        <v>74</v>
      </c>
      <c r="F130" s="30"/>
      <c r="G130" s="28"/>
      <c r="H130" s="29" t="s">
        <v>75</v>
      </c>
      <c r="I130" s="30"/>
      <c r="J130" s="28"/>
      <c r="K130" s="29" t="s">
        <v>76</v>
      </c>
      <c r="L130" s="30"/>
      <c r="M130" s="28"/>
      <c r="N130" s="29" t="s">
        <v>77</v>
      </c>
      <c r="O130" s="30"/>
    </row>
    <row r="131" spans="1:15" ht="13.8" x14ac:dyDescent="0.3">
      <c r="A131" s="31" t="str">
        <f>+Base!C131</f>
        <v>1a ora - ore 15,00</v>
      </c>
      <c r="B131" s="26" t="str">
        <f>+IF(Base!D131="","",Base!D131)</f>
        <v>Acquerello</v>
      </c>
      <c r="C131" s="32" t="str">
        <f>+IF(Base!E131="","",Base!E131)</f>
        <v>Tedesco</v>
      </c>
      <c r="D131" s="31" t="str">
        <f>+A131</f>
        <v>1a ora - ore 15,00</v>
      </c>
      <c r="E131" s="26" t="str">
        <f>+IF(Base!F131="","",Base!F131)</f>
        <v>Costituzione</v>
      </c>
      <c r="F131" s="32" t="str">
        <f>+IF(Base!G131="","",Base!G131)</f>
        <v xml:space="preserve"> </v>
      </c>
      <c r="G131" s="31" t="str">
        <f>+A131</f>
        <v>1a ora - ore 15,00</v>
      </c>
      <c r="H131" s="26" t="str">
        <f>+IF(Base!H131="","",Base!H131)</f>
        <v>Tecnologia tutti giorni</v>
      </c>
      <c r="I131" s="32" t="str">
        <f>+IF(Base!I131="","",Base!I131)</f>
        <v>Inglese base</v>
      </c>
      <c r="J131" s="31" t="str">
        <f>+A131</f>
        <v>1a ora - ore 15,00</v>
      </c>
      <c r="K131" s="26" t="str">
        <f>+IF(Base!J131="","",Base!J131)</f>
        <v>S. Chiesa Ambrosiana</v>
      </c>
      <c r="L131" s="32" t="str">
        <f>+IF(Base!K131="","",Base!K131)</f>
        <v>question time informatico</v>
      </c>
      <c r="M131" s="31" t="str">
        <f>+A131</f>
        <v>1a ora - ore 15,00</v>
      </c>
      <c r="N131" s="26" t="str">
        <f>+IF(Base!L131="","",Base!L131)</f>
        <v>Taglio e cucito</v>
      </c>
      <c r="O131" s="32" t="str">
        <f>+IF(Base!M131="","",Base!M131)</f>
        <v>Burraco</v>
      </c>
    </row>
    <row r="132" spans="1:15" ht="13.8" x14ac:dyDescent="0.3">
      <c r="A132" s="31" t="str">
        <f>+Base!C132</f>
        <v>2a ora - ore 16,00</v>
      </c>
      <c r="B132" s="26" t="str">
        <f>+IF(Base!D132="","",Base!D132)</f>
        <v>Acquerello</v>
      </c>
      <c r="C132" s="32" t="str">
        <f>+IF(Base!E132="","",Base!E132)</f>
        <v>Spagnolo</v>
      </c>
      <c r="D132" s="31" t="str">
        <f t="shared" ref="D132:D133" si="64">+A132</f>
        <v>2a ora - ore 16,00</v>
      </c>
      <c r="E132" s="26" t="str">
        <f>+IF(Base!F132="","",Base!F132)</f>
        <v/>
      </c>
      <c r="F132" s="32" t="str">
        <f>+IF(Base!G132="","",Base!G132)</f>
        <v/>
      </c>
      <c r="G132" s="31" t="str">
        <f t="shared" ref="G132:G133" si="65">+A132</f>
        <v>2a ora - ore 16,00</v>
      </c>
      <c r="H132" s="26" t="str">
        <f>+IF(Base!H132="","",Base!H132)</f>
        <v>Inglese inter-conv.</v>
      </c>
      <c r="I132" s="32" t="str">
        <f>+IF(Base!I132="","",Base!I132)</f>
        <v/>
      </c>
      <c r="J132" s="31" t="str">
        <f t="shared" ref="J132:J133" si="66">+A132</f>
        <v>2a ora - ore 16,00</v>
      </c>
      <c r="K132" s="26" t="str">
        <f>+IF(Base!J132="","",Base!J132)</f>
        <v>Storia dell'arte</v>
      </c>
      <c r="L132" s="32" t="str">
        <f>+IF(Base!K132="","",Base!K132)</f>
        <v/>
      </c>
      <c r="M132" s="31" t="str">
        <f t="shared" ref="M132:M133" si="67">+A132</f>
        <v>2a ora - ore 16,00</v>
      </c>
      <c r="N132" s="26" t="str">
        <f>+IF(Base!L132="","",Base!L132)</f>
        <v/>
      </c>
      <c r="O132" s="32" t="str">
        <f>+IF(Base!M132="","",Base!M132)</f>
        <v>Burraco</v>
      </c>
    </row>
    <row r="133" spans="1:15" ht="13.8" x14ac:dyDescent="0.3">
      <c r="A133" s="31" t="str">
        <f>+Base!C133</f>
        <v>3a ora - ore 17,00</v>
      </c>
      <c r="B133" s="26" t="str">
        <f>+IF(Base!D133="","",Base!D133)</f>
        <v>Seminario</v>
      </c>
      <c r="C133" s="32" t="str">
        <f>+IF(Base!E133="","",Base!E133)</f>
        <v/>
      </c>
      <c r="D133" s="31" t="str">
        <f t="shared" si="64"/>
        <v>3a ora - ore 17,00</v>
      </c>
      <c r="E133" s="26" t="str">
        <f>+IF(Base!F133="","",Base!F133)</f>
        <v>Testi diVersi: scrivere in poesia</v>
      </c>
      <c r="F133" s="32" t="str">
        <f>+IF(Base!G133="","",Base!G133)</f>
        <v/>
      </c>
      <c r="G133" s="31" t="str">
        <f t="shared" si="65"/>
        <v>3a ora - ore 17,00</v>
      </c>
      <c r="H133" s="26" t="str">
        <f>+IF(Base!H133="","",Base!H133)</f>
        <v>Caffè Letterario</v>
      </c>
      <c r="I133" s="32" t="str">
        <f>+IF(Base!I133="","",Base!I133)</f>
        <v>Francese</v>
      </c>
      <c r="J133" s="31" t="str">
        <f t="shared" si="66"/>
        <v>3a ora - ore 17,00</v>
      </c>
      <c r="K133" s="26" t="str">
        <f>+IF(Base!J133="","",Base!J133)</f>
        <v>Astronomia</v>
      </c>
      <c r="L133" s="32" t="str">
        <f>+IF(Base!K133="","",Base!K133)</f>
        <v/>
      </c>
      <c r="M133" s="31" t="str">
        <f t="shared" si="67"/>
        <v>3a ora - ore 17,00</v>
      </c>
      <c r="N133" s="26" t="str">
        <f>+IF(Base!L133="","",Base!L133)</f>
        <v/>
      </c>
      <c r="O133" s="32" t="str">
        <f>+IF(Base!M133="","",Base!M133)</f>
        <v>Burraco</v>
      </c>
    </row>
    <row r="134" spans="1:15" ht="14.4" thickBot="1" x14ac:dyDescent="0.35">
      <c r="A134" s="33"/>
      <c r="B134" s="34" t="str">
        <f>+IF(Base!D134="","",Base!D134)</f>
        <v/>
      </c>
      <c r="C134" s="35" t="str">
        <f>+IF(Base!E134="","",Base!E134)</f>
        <v/>
      </c>
      <c r="D134" s="33"/>
      <c r="E134" s="38" t="str">
        <f>+IF(Base!F134="","",Base!F134)</f>
        <v/>
      </c>
      <c r="F134" s="35" t="str">
        <f>+IF(Base!G134="","",Base!G134)</f>
        <v/>
      </c>
      <c r="G134" s="33"/>
      <c r="H134" s="34" t="str">
        <f>+IF(Base!H134="","",Base!H134)</f>
        <v/>
      </c>
      <c r="I134" s="35" t="str">
        <f>+IF(Base!I134="","",Base!I134)</f>
        <v/>
      </c>
      <c r="J134" s="33"/>
      <c r="K134" s="34" t="str">
        <f>+IF(Base!J134="","",Base!J134)</f>
        <v/>
      </c>
      <c r="L134" s="35" t="str">
        <f>+IF(Base!K134="","",Base!K134)</f>
        <v/>
      </c>
      <c r="M134" s="33"/>
      <c r="N134" s="34" t="str">
        <f>+IF(Base!L134="","",Base!L134)</f>
        <v/>
      </c>
      <c r="O134" s="35" t="str">
        <f>+IF(Base!M134="","",Base!M134)</f>
        <v/>
      </c>
    </row>
    <row r="135" spans="1:15" ht="13.8" x14ac:dyDescent="0.3">
      <c r="A135" s="25" t="s">
        <v>78</v>
      </c>
      <c r="B135" s="25"/>
      <c r="C135" s="25"/>
      <c r="D135" s="25" t="str">
        <f>+Base!C135</f>
        <v>on line</v>
      </c>
      <c r="E135" s="25"/>
      <c r="F135" s="25"/>
      <c r="G135" s="25" t="str">
        <f>+Base!H135</f>
        <v>ore 15.00 Passeggiando per Milano</v>
      </c>
      <c r="H135" s="25"/>
      <c r="I135" s="25"/>
      <c r="J135" s="25">
        <f>+Base!J135</f>
        <v>0</v>
      </c>
      <c r="K135" s="25"/>
      <c r="L135" s="25"/>
      <c r="M135" s="25">
        <f>+Base!L135</f>
        <v>0</v>
      </c>
      <c r="N135" s="25"/>
      <c r="O135" s="25"/>
    </row>
    <row r="136" spans="1:15" ht="14.4" thickBot="1" x14ac:dyDescent="0.3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ht="13.8" x14ac:dyDescent="0.3">
      <c r="A137" s="92"/>
      <c r="B137" s="36">
        <f>+Base!D137</f>
        <v>46069</v>
      </c>
      <c r="C137" s="37"/>
      <c r="D137" s="92"/>
      <c r="E137" s="108">
        <f>+Base!F137</f>
        <v>46070</v>
      </c>
      <c r="F137" s="109"/>
      <c r="G137" s="92"/>
      <c r="H137" s="108">
        <f>+Base!H137</f>
        <v>46071</v>
      </c>
      <c r="I137" s="109"/>
      <c r="J137" s="92"/>
      <c r="K137" s="108">
        <f>+Base!J137</f>
        <v>46072</v>
      </c>
      <c r="L137" s="109"/>
      <c r="M137" s="92"/>
      <c r="N137" s="108">
        <f>+Base!L137</f>
        <v>46073</v>
      </c>
      <c r="O137" s="109"/>
    </row>
    <row r="138" spans="1:15" ht="13.8" x14ac:dyDescent="0.3">
      <c r="A138" s="28" t="str">
        <f>+Base!C138</f>
        <v>sett. 8</v>
      </c>
      <c r="B138" s="29" t="s">
        <v>73</v>
      </c>
      <c r="C138" s="30"/>
      <c r="D138" s="28"/>
      <c r="E138" s="29" t="s">
        <v>74</v>
      </c>
      <c r="F138" s="30"/>
      <c r="G138" s="28"/>
      <c r="H138" s="29" t="s">
        <v>75</v>
      </c>
      <c r="I138" s="30"/>
      <c r="J138" s="28"/>
      <c r="K138" s="29" t="s">
        <v>76</v>
      </c>
      <c r="L138" s="30"/>
      <c r="M138" s="28"/>
      <c r="N138" s="29" t="s">
        <v>77</v>
      </c>
      <c r="O138" s="30"/>
    </row>
    <row r="139" spans="1:15" ht="13.8" x14ac:dyDescent="0.3">
      <c r="A139" s="31" t="str">
        <f>+Base!C139</f>
        <v>1a ora - ore 15,00</v>
      </c>
      <c r="B139" s="26" t="str">
        <f>+IF(Base!D139="","",Base!D139)</f>
        <v/>
      </c>
      <c r="C139" s="32" t="str">
        <f>+IF(Base!E139="","",Base!E139)</f>
        <v/>
      </c>
      <c r="D139" s="31" t="str">
        <f>+A139</f>
        <v>1a ora - ore 15,00</v>
      </c>
      <c r="E139" s="26" t="str">
        <f>+IF(Base!F139="","",Base!F139)</f>
        <v>Angolo della Lettura</v>
      </c>
      <c r="F139" s="32" t="str">
        <f>+IF(Base!G139="","",Base!G139)</f>
        <v>Tedesco</v>
      </c>
      <c r="G139" s="31" t="str">
        <f>+A139</f>
        <v>1a ora - ore 15,00</v>
      </c>
      <c r="H139" s="26" t="str">
        <f>+IF(Base!H139="","",Base!H139)</f>
        <v>Tecnologia tutti giorni</v>
      </c>
      <c r="I139" s="32" t="str">
        <f>+IF(Base!I139="","",Base!I139)</f>
        <v>Inglese base</v>
      </c>
      <c r="J139" s="31" t="str">
        <f>+A139</f>
        <v>1a ora - ore 15,00</v>
      </c>
      <c r="K139" s="26" t="str">
        <f>+IF(Base!J139="","",Base!J139)</f>
        <v/>
      </c>
      <c r="L139" s="32" t="str">
        <f>+IF(Base!K139="","",Base!K139)</f>
        <v/>
      </c>
      <c r="M139" s="31" t="str">
        <f>+A139</f>
        <v>1a ora - ore 15,00</v>
      </c>
      <c r="N139" s="26" t="str">
        <f>+IF(Base!L139="","",Base!L139)</f>
        <v/>
      </c>
      <c r="O139" s="32" t="str">
        <f>+IF(Base!M139="","",Base!M139)</f>
        <v/>
      </c>
    </row>
    <row r="140" spans="1:15" ht="13.8" x14ac:dyDescent="0.3">
      <c r="A140" s="31" t="str">
        <f>+Base!C140</f>
        <v>2a ora - ore 16,00</v>
      </c>
      <c r="B140" s="26" t="str">
        <f>+IF(Base!D140="","",Base!D140)</f>
        <v/>
      </c>
      <c r="C140" s="32" t="str">
        <f>+IF(Base!E140="","",Base!E140)</f>
        <v>Spagnolo</v>
      </c>
      <c r="D140" s="31" t="str">
        <f t="shared" ref="D140:D141" si="68">+A140</f>
        <v>2a ora - ore 16,00</v>
      </c>
      <c r="E140" s="26" t="str">
        <f>+IF(Base!F140="","",Base!F140)</f>
        <v/>
      </c>
      <c r="F140" s="32" t="str">
        <f>+IF(Base!G140="","",Base!G140)</f>
        <v>Ayurveda</v>
      </c>
      <c r="G140" s="31" t="str">
        <f t="shared" ref="G140:G141" si="69">+A140</f>
        <v>2a ora - ore 16,00</v>
      </c>
      <c r="H140" s="26" t="str">
        <f>+IF(Base!H140="","",Base!H140)</f>
        <v>Inglese inter-conv.</v>
      </c>
      <c r="I140" s="32" t="str">
        <f>+IF(Base!I140="","",Base!I140)</f>
        <v/>
      </c>
      <c r="J140" s="31" t="str">
        <f t="shared" ref="J140:J141" si="70">+A140</f>
        <v>2a ora - ore 16,00</v>
      </c>
      <c r="K140" s="26" t="str">
        <f>+IF(Base!J140="","",Base!J140)</f>
        <v/>
      </c>
      <c r="L140" s="32" t="str">
        <f>+IF(Base!K140="","",Base!K140)</f>
        <v/>
      </c>
      <c r="M140" s="31" t="str">
        <f t="shared" ref="M140:M141" si="71">+A140</f>
        <v>2a ora - ore 16,00</v>
      </c>
      <c r="N140" s="26" t="str">
        <f>+IF(Base!L140="","",Base!L140)</f>
        <v/>
      </c>
      <c r="O140" s="32" t="str">
        <f>+IF(Base!M140="","",Base!M140)</f>
        <v/>
      </c>
    </row>
    <row r="141" spans="1:15" ht="13.8" x14ac:dyDescent="0.3">
      <c r="A141" s="31" t="str">
        <f>+Base!C141</f>
        <v>3a ora - ore 17,00</v>
      </c>
      <c r="B141" s="26" t="str">
        <f>+IF(Base!D141="","",Base!D141)</f>
        <v/>
      </c>
      <c r="C141" s="32" t="str">
        <f>+IF(Base!E141="","",Base!E141)</f>
        <v/>
      </c>
      <c r="D141" s="31" t="str">
        <f t="shared" si="68"/>
        <v>3a ora - ore 17,00</v>
      </c>
      <c r="E141" s="26" t="str">
        <f>+IF(Base!F141="","",Base!F141)</f>
        <v>Affettività</v>
      </c>
      <c r="F141" s="32" t="str">
        <f>+IF(Base!G141="","",Base!G141)</f>
        <v/>
      </c>
      <c r="G141" s="31" t="str">
        <f t="shared" si="69"/>
        <v>3a ora - ore 17,00</v>
      </c>
      <c r="H141" s="26" t="str">
        <f>+IF(Base!H141="","",Base!H141)</f>
        <v>Astronomia</v>
      </c>
      <c r="I141" s="32" t="str">
        <f>+IF(Base!I141="","",Base!I141)</f>
        <v>Francese</v>
      </c>
      <c r="J141" s="31" t="str">
        <f t="shared" si="70"/>
        <v>3a ora - ore 17,00</v>
      </c>
      <c r="K141" s="26" t="str">
        <f>+IF(Base!J141="","",Base!J141)</f>
        <v/>
      </c>
      <c r="L141" s="32" t="str">
        <f>+IF(Base!K141="","",Base!K141)</f>
        <v/>
      </c>
      <c r="M141" s="31" t="str">
        <f t="shared" si="71"/>
        <v>3a ora - ore 17,00</v>
      </c>
      <c r="N141" s="26" t="str">
        <f>+IF(Base!L141="","",Base!L141)</f>
        <v>La vita con Filosofia</v>
      </c>
      <c r="O141" s="32" t="str">
        <f>+IF(Base!M141="","",Base!M141)</f>
        <v/>
      </c>
    </row>
    <row r="142" spans="1:15" ht="14.4" thickBot="1" x14ac:dyDescent="0.35">
      <c r="A142" s="33"/>
      <c r="B142" s="34" t="str">
        <f>+IF(Base!D142="","",Base!D142)</f>
        <v/>
      </c>
      <c r="C142" s="35" t="str">
        <f>+IF(Base!E142="","",Base!E142)</f>
        <v/>
      </c>
      <c r="D142" s="33"/>
      <c r="E142" s="38" t="str">
        <f>+IF(Base!F142="","",Base!F142)</f>
        <v/>
      </c>
      <c r="F142" s="35" t="str">
        <f>+IF(Base!G142="","",Base!G142)</f>
        <v/>
      </c>
      <c r="G142" s="33"/>
      <c r="H142" s="34" t="str">
        <f>+IF(Base!H142="","",Base!H142)</f>
        <v/>
      </c>
      <c r="I142" s="35" t="str">
        <f>+IF(Base!I142="","",Base!I142)</f>
        <v/>
      </c>
      <c r="J142" s="33"/>
      <c r="K142" s="34" t="str">
        <f>+IF(Base!J142="","",Base!J142)</f>
        <v/>
      </c>
      <c r="L142" s="35" t="str">
        <f>+IF(Base!K142="","",Base!K142)</f>
        <v/>
      </c>
      <c r="M142" s="33"/>
      <c r="N142" s="34" t="str">
        <f>+IF(Base!L142="","",Base!L142)</f>
        <v/>
      </c>
      <c r="O142" s="35" t="str">
        <f>+IF(Base!M142="","",Base!M142)</f>
        <v/>
      </c>
    </row>
    <row r="143" spans="1:15" ht="13.8" x14ac:dyDescent="0.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spans="1:15" ht="14.4" thickBot="1" x14ac:dyDescent="0.3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spans="1:15" ht="13.8" x14ac:dyDescent="0.3">
      <c r="A145" s="92"/>
      <c r="B145" s="36">
        <f>+Base!D145</f>
        <v>46076</v>
      </c>
      <c r="C145" s="37"/>
      <c r="D145" s="92"/>
      <c r="E145" s="108">
        <f>+Base!F145</f>
        <v>46077</v>
      </c>
      <c r="F145" s="109"/>
      <c r="G145" s="92"/>
      <c r="H145" s="108">
        <f>+Base!H145</f>
        <v>46078</v>
      </c>
      <c r="I145" s="109"/>
      <c r="J145" s="92"/>
      <c r="K145" s="108">
        <f>+Base!J145</f>
        <v>46079</v>
      </c>
      <c r="L145" s="109"/>
      <c r="M145" s="92"/>
      <c r="N145" s="108">
        <f>+Base!L145</f>
        <v>46080</v>
      </c>
      <c r="O145" s="109"/>
    </row>
    <row r="146" spans="1:15" ht="13.8" x14ac:dyDescent="0.3">
      <c r="A146" s="28" t="str">
        <f>+Base!C146</f>
        <v>sett. 9</v>
      </c>
      <c r="B146" s="29" t="s">
        <v>73</v>
      </c>
      <c r="C146" s="30"/>
      <c r="D146" s="28"/>
      <c r="E146" s="29" t="s">
        <v>74</v>
      </c>
      <c r="F146" s="30"/>
      <c r="G146" s="28"/>
      <c r="H146" s="29" t="s">
        <v>75</v>
      </c>
      <c r="I146" s="30"/>
      <c r="J146" s="28"/>
      <c r="K146" s="29" t="s">
        <v>76</v>
      </c>
      <c r="L146" s="30"/>
      <c r="M146" s="28"/>
      <c r="N146" s="29" t="s">
        <v>77</v>
      </c>
      <c r="O146" s="30"/>
    </row>
    <row r="147" spans="1:15" ht="13.8" x14ac:dyDescent="0.3">
      <c r="A147" s="31" t="str">
        <f>+Base!C147</f>
        <v>1a ora - ore 15,00</v>
      </c>
      <c r="B147" s="26" t="str">
        <f>+IF(Base!D147="","",Base!D147)</f>
        <v/>
      </c>
      <c r="C147" s="32" t="str">
        <f>+IF(Base!E147="","",Base!E147)</f>
        <v>Tedesco</v>
      </c>
      <c r="D147" s="31" t="str">
        <f>+A147</f>
        <v>1a ora - ore 15,00</v>
      </c>
      <c r="E147" s="26" t="str">
        <f>+IF(Base!F147="","",Base!F147)</f>
        <v>Costituzione</v>
      </c>
      <c r="F147" s="32" t="str">
        <f>+IF(Base!G147="","",Base!G147)</f>
        <v xml:space="preserve"> </v>
      </c>
      <c r="G147" s="31" t="str">
        <f>+A147</f>
        <v>1a ora - ore 15,00</v>
      </c>
      <c r="H147" s="26" t="str">
        <f>+IF(Base!H147="","",Base!H147)</f>
        <v>Tecnologia tutti giorni</v>
      </c>
      <c r="I147" s="32" t="str">
        <f>+IF(Base!I147="","",Base!I147)</f>
        <v>Inglese base</v>
      </c>
      <c r="J147" s="31" t="str">
        <f>+A147</f>
        <v>1a ora - ore 15,00</v>
      </c>
      <c r="K147" s="26" t="str">
        <f>+IF(Base!J147="","",Base!J147)</f>
        <v>S. Chiesa Ambrosiana</v>
      </c>
      <c r="L147" s="32" t="str">
        <f>+IF(Base!K147="","",Base!K147)</f>
        <v>question time informatico</v>
      </c>
      <c r="M147" s="31" t="str">
        <f>+A147</f>
        <v>1a ora - ore 15,00</v>
      </c>
      <c r="N147" s="26" t="str">
        <f>+IF(Base!L147="","",Base!L147)</f>
        <v>Taglio e cucito</v>
      </c>
      <c r="O147" s="32" t="str">
        <f>+IF(Base!M147="","",Base!M147)</f>
        <v>Burraco</v>
      </c>
    </row>
    <row r="148" spans="1:15" ht="13.8" x14ac:dyDescent="0.3">
      <c r="A148" s="31" t="str">
        <f>+Base!C148</f>
        <v>2a ora - ore 16,00</v>
      </c>
      <c r="B148" s="26" t="str">
        <f>+IF(Base!D148="","",Base!D148)</f>
        <v/>
      </c>
      <c r="C148" s="32" t="str">
        <f>+IF(Base!E148="","",Base!E148)</f>
        <v>Spagnolo</v>
      </c>
      <c r="D148" s="31" t="str">
        <f t="shared" ref="D148:D149" si="72">+A148</f>
        <v>2a ora - ore 16,00</v>
      </c>
      <c r="E148" s="26" t="str">
        <f>+IF(Base!F148="","",Base!F148)</f>
        <v/>
      </c>
      <c r="F148" s="32" t="str">
        <f>+IF(Base!G148="","",Base!G148)</f>
        <v/>
      </c>
      <c r="G148" s="31" t="str">
        <f t="shared" ref="G148:G149" si="73">+A148</f>
        <v>2a ora - ore 16,00</v>
      </c>
      <c r="H148" s="26" t="str">
        <f>+IF(Base!H148="","",Base!H148)</f>
        <v>Inglese inter-conv.</v>
      </c>
      <c r="I148" s="32" t="str">
        <f>+IF(Base!I148="","",Base!I148)</f>
        <v/>
      </c>
      <c r="J148" s="31" t="str">
        <f t="shared" ref="J148:J149" si="74">+A148</f>
        <v>2a ora - ore 16,00</v>
      </c>
      <c r="K148" s="26" t="str">
        <f>+IF(Base!J148="","",Base!J148)</f>
        <v>Storia dell'arte</v>
      </c>
      <c r="L148" s="32" t="str">
        <f>+IF(Base!K148="","",Base!K148)</f>
        <v/>
      </c>
      <c r="M148" s="31" t="str">
        <f t="shared" ref="M148:M149" si="75">+A148</f>
        <v>2a ora - ore 16,00</v>
      </c>
      <c r="N148" s="26" t="str">
        <f>+IF(Base!L148="","",Base!L148)</f>
        <v/>
      </c>
      <c r="O148" s="32" t="str">
        <f>+IF(Base!M148="","",Base!M148)</f>
        <v>Burraco</v>
      </c>
    </row>
    <row r="149" spans="1:15" ht="13.8" x14ac:dyDescent="0.3">
      <c r="A149" s="31" t="str">
        <f>+Base!C149</f>
        <v>3a ora - ore 17,00</v>
      </c>
      <c r="B149" s="26" t="str">
        <f>+IF(Base!D149="","",Base!D149)</f>
        <v>Seminario</v>
      </c>
      <c r="C149" s="32" t="str">
        <f>+IF(Base!E149="","",Base!E149)</f>
        <v/>
      </c>
      <c r="D149" s="31" t="str">
        <f t="shared" si="72"/>
        <v>3a ora - ore 17,00</v>
      </c>
      <c r="E149" s="26" t="str">
        <f>+IF(Base!F149="","",Base!F149)</f>
        <v>Testi diVersi: scrivere in poesia</v>
      </c>
      <c r="F149" s="32" t="str">
        <f>+IF(Base!G149="","",Base!G149)</f>
        <v/>
      </c>
      <c r="G149" s="31" t="str">
        <f t="shared" si="73"/>
        <v>3a ora - ore 17,00</v>
      </c>
      <c r="H149" s="26" t="str">
        <f>+IF(Base!H149="","",Base!H149)</f>
        <v>Caffè Letterario</v>
      </c>
      <c r="I149" s="32" t="str">
        <f>+IF(Base!I149="","",Base!I149)</f>
        <v>Francese</v>
      </c>
      <c r="J149" s="31" t="str">
        <f t="shared" si="74"/>
        <v>3a ora - ore 17,00</v>
      </c>
      <c r="K149" s="26" t="str">
        <f>+IF(Base!J149="","",Base!J149)</f>
        <v>Astronomia</v>
      </c>
      <c r="L149" s="32" t="str">
        <f>+IF(Base!K149="","",Base!K149)</f>
        <v/>
      </c>
      <c r="M149" s="31" t="str">
        <f t="shared" si="75"/>
        <v>3a ora - ore 17,00</v>
      </c>
      <c r="N149" s="26" t="str">
        <f>+IF(Base!L149="","",Base!L149)</f>
        <v/>
      </c>
      <c r="O149" s="32" t="str">
        <f>+IF(Base!M149="","",Base!M149)</f>
        <v>Burraco</v>
      </c>
    </row>
    <row r="150" spans="1:15" ht="14.4" thickBot="1" x14ac:dyDescent="0.35">
      <c r="A150" s="33"/>
      <c r="B150" s="34" t="str">
        <f>+IF(Base!D150="","",Base!D150)</f>
        <v/>
      </c>
      <c r="C150" s="35" t="str">
        <f>+IF(Base!E150="","",Base!E150)</f>
        <v/>
      </c>
      <c r="D150" s="33"/>
      <c r="E150" s="38" t="str">
        <f>+IF(Base!F150="","",Base!F150)</f>
        <v/>
      </c>
      <c r="F150" s="35" t="str">
        <f>+IF(Base!G150="","",Base!G150)</f>
        <v/>
      </c>
      <c r="G150" s="33"/>
      <c r="H150" s="34" t="str">
        <f>+IF(Base!H150="","",Base!H150)</f>
        <v/>
      </c>
      <c r="I150" s="35" t="str">
        <f>+IF(Base!I150="","",Base!I150)</f>
        <v/>
      </c>
      <c r="J150" s="33"/>
      <c r="K150" s="34" t="str">
        <f>+IF(Base!J150="","",Base!J150)</f>
        <v/>
      </c>
      <c r="L150" s="35" t="str">
        <f>+IF(Base!K150="","",Base!K150)</f>
        <v/>
      </c>
      <c r="M150" s="33"/>
      <c r="N150" s="34" t="str">
        <f>+IF(Base!L150="","",Base!L150)</f>
        <v/>
      </c>
      <c r="O150" s="35" t="str">
        <f>+IF(Base!M150="","",Base!M150)</f>
        <v/>
      </c>
    </row>
    <row r="151" spans="1:15" ht="13.8" x14ac:dyDescent="0.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spans="1:15" ht="14.4" thickBot="1" x14ac:dyDescent="0.3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spans="1:15" ht="13.8" x14ac:dyDescent="0.3">
      <c r="A153" s="92"/>
      <c r="B153" s="36">
        <f>+Base!D153</f>
        <v>46083</v>
      </c>
      <c r="C153" s="37"/>
      <c r="D153" s="92"/>
      <c r="E153" s="108">
        <f>+Base!F153</f>
        <v>46084</v>
      </c>
      <c r="F153" s="109"/>
      <c r="G153" s="92"/>
      <c r="H153" s="108">
        <f>+Base!H153</f>
        <v>46085</v>
      </c>
      <c r="I153" s="109"/>
      <c r="J153" s="92"/>
      <c r="K153" s="108">
        <f>+Base!J153</f>
        <v>46086</v>
      </c>
      <c r="L153" s="109"/>
      <c r="M153" s="92"/>
      <c r="N153" s="108">
        <f>+Base!L153</f>
        <v>46087</v>
      </c>
      <c r="O153" s="109"/>
    </row>
    <row r="154" spans="1:15" ht="13.8" x14ac:dyDescent="0.3">
      <c r="A154" s="28" t="str">
        <f>+Base!C154</f>
        <v>sett. 10</v>
      </c>
      <c r="B154" s="29" t="s">
        <v>73</v>
      </c>
      <c r="C154" s="30"/>
      <c r="D154" s="28"/>
      <c r="E154" s="29" t="s">
        <v>74</v>
      </c>
      <c r="F154" s="30"/>
      <c r="G154" s="28"/>
      <c r="H154" s="29" t="s">
        <v>75</v>
      </c>
      <c r="I154" s="30"/>
      <c r="J154" s="28"/>
      <c r="K154" s="29" t="s">
        <v>76</v>
      </c>
      <c r="L154" s="30"/>
      <c r="M154" s="28"/>
      <c r="N154" s="29" t="s">
        <v>77</v>
      </c>
      <c r="O154" s="30"/>
    </row>
    <row r="155" spans="1:15" ht="13.8" x14ac:dyDescent="0.3">
      <c r="A155" s="31" t="str">
        <f>+Base!C155</f>
        <v>1a ora - ore 15,00</v>
      </c>
      <c r="B155" s="26" t="str">
        <f>+IF(Base!D155="","",Base!D155)</f>
        <v/>
      </c>
      <c r="C155" s="32" t="str">
        <f>+IF(Base!E155="","",Base!E155)</f>
        <v/>
      </c>
      <c r="D155" s="31" t="str">
        <f>+A155</f>
        <v>1a ora - ore 15,00</v>
      </c>
      <c r="E155" s="26" t="str">
        <f>+IF(Base!F155="","",Base!F155)</f>
        <v>Angolo della Lettura</v>
      </c>
      <c r="F155" s="32" t="str">
        <f>+IF(Base!G155="","",Base!G155)</f>
        <v>Tedesco</v>
      </c>
      <c r="G155" s="31" t="str">
        <f>+A155</f>
        <v>1a ora - ore 15,00</v>
      </c>
      <c r="H155" s="26" t="str">
        <f>+IF(Base!H155="","",Base!H155)</f>
        <v>Tecnologia tutti giorni</v>
      </c>
      <c r="I155" s="32" t="str">
        <f>+IF(Base!I155="","",Base!I155)</f>
        <v>Inglese base</v>
      </c>
      <c r="J155" s="31" t="str">
        <f>+A155</f>
        <v>1a ora - ore 15,00</v>
      </c>
      <c r="K155" s="26" t="str">
        <f>+IF(Base!J155="","",Base!J155)</f>
        <v>S. Chiesa Ambrosiana</v>
      </c>
      <c r="L155" s="32" t="str">
        <f>+IF(Base!K155="","",Base!K155)</f>
        <v>question time informatico</v>
      </c>
      <c r="M155" s="31" t="str">
        <f>+A155</f>
        <v>1a ora - ore 15,00</v>
      </c>
      <c r="N155" s="26" t="str">
        <f>+IF(Base!L155="","",Base!L155)</f>
        <v>Taglio e cucito</v>
      </c>
      <c r="O155" s="32" t="str">
        <f>+IF(Base!M155="","",Base!M155)</f>
        <v>Burraco</v>
      </c>
    </row>
    <row r="156" spans="1:15" ht="13.8" x14ac:dyDescent="0.3">
      <c r="A156" s="31" t="str">
        <f>+Base!C156</f>
        <v>2a ora - ore 16,00</v>
      </c>
      <c r="B156" s="26" t="str">
        <f>+IF(Base!D156="","",Base!D156)</f>
        <v/>
      </c>
      <c r="C156" s="32" t="str">
        <f>+IF(Base!E156="","",Base!E156)</f>
        <v>Spagnolo</v>
      </c>
      <c r="D156" s="31" t="str">
        <f t="shared" ref="D156:D157" si="76">+A156</f>
        <v>2a ora - ore 16,00</v>
      </c>
      <c r="E156" s="26" t="str">
        <f>+IF(Base!F156="","",Base!F156)</f>
        <v/>
      </c>
      <c r="F156" s="32" t="str">
        <f>+IF(Base!G156="","",Base!G156)</f>
        <v>Ayurveda</v>
      </c>
      <c r="G156" s="31" t="str">
        <f t="shared" ref="G156:G157" si="77">+A156</f>
        <v>2a ora - ore 16,00</v>
      </c>
      <c r="H156" s="26" t="str">
        <f>+IF(Base!H156="","",Base!H156)</f>
        <v>Inglese inter-conv.</v>
      </c>
      <c r="I156" s="32" t="str">
        <f>+IF(Base!I156="","",Base!I156)</f>
        <v/>
      </c>
      <c r="J156" s="31" t="str">
        <f t="shared" ref="J156:J157" si="78">+A156</f>
        <v>2a ora - ore 16,00</v>
      </c>
      <c r="K156" s="26" t="str">
        <f>+IF(Base!J156="","",Base!J156)</f>
        <v>Storia dell'arte</v>
      </c>
      <c r="L156" s="32" t="str">
        <f>+IF(Base!K156="","",Base!K156)</f>
        <v/>
      </c>
      <c r="M156" s="31" t="str">
        <f t="shared" ref="M156:M157" si="79">+A156</f>
        <v>2a ora - ore 16,00</v>
      </c>
      <c r="N156" s="26" t="str">
        <f>+IF(Base!L156="","",Base!L156)</f>
        <v/>
      </c>
      <c r="O156" s="32" t="str">
        <f>+IF(Base!M156="","",Base!M156)</f>
        <v>Burraco</v>
      </c>
    </row>
    <row r="157" spans="1:15" ht="13.8" x14ac:dyDescent="0.3">
      <c r="A157" s="31" t="str">
        <f>+Base!C157</f>
        <v>3a ora - ore 17,00</v>
      </c>
      <c r="B157" s="26" t="str">
        <f>+IF(Base!D157="","",Base!D157)</f>
        <v/>
      </c>
      <c r="C157" s="32" t="str">
        <f>+IF(Base!E157="","",Base!E157)</f>
        <v/>
      </c>
      <c r="D157" s="31" t="str">
        <f t="shared" si="76"/>
        <v>3a ora - ore 17,00</v>
      </c>
      <c r="E157" s="26" t="str">
        <f>+IF(Base!F157="","",Base!F157)</f>
        <v>Affettività</v>
      </c>
      <c r="F157" s="32" t="str">
        <f>+IF(Base!G157="","",Base!G157)</f>
        <v/>
      </c>
      <c r="G157" s="31" t="str">
        <f t="shared" si="77"/>
        <v>3a ora - ore 17,00</v>
      </c>
      <c r="H157" s="26" t="str">
        <f>+IF(Base!H157="","",Base!H157)</f>
        <v>Astronomia</v>
      </c>
      <c r="I157" s="32" t="str">
        <f>+IF(Base!I157="","",Base!I157)</f>
        <v>Francese</v>
      </c>
      <c r="J157" s="31" t="str">
        <f t="shared" si="78"/>
        <v>3a ora - ore 17,00</v>
      </c>
      <c r="K157" s="26" t="str">
        <f>+IF(Base!J157="","",Base!J157)</f>
        <v>Astronomia</v>
      </c>
      <c r="L157" s="32" t="str">
        <f>+IF(Base!K157="","",Base!K157)</f>
        <v/>
      </c>
      <c r="M157" s="31" t="str">
        <f t="shared" si="79"/>
        <v>3a ora - ore 17,00</v>
      </c>
      <c r="N157" s="26" t="str">
        <f>+IF(Base!L157="","",Base!L157)</f>
        <v/>
      </c>
      <c r="O157" s="32" t="str">
        <f>+IF(Base!M157="","",Base!M157)</f>
        <v>Burraco</v>
      </c>
    </row>
    <row r="158" spans="1:15" ht="14.4" thickBot="1" x14ac:dyDescent="0.35">
      <c r="A158" s="33"/>
      <c r="B158" s="34" t="str">
        <f>+IF(Base!D158="","",Base!D158)</f>
        <v/>
      </c>
      <c r="C158" s="35" t="str">
        <f>+IF(Base!E158="","",Base!E158)</f>
        <v/>
      </c>
      <c r="D158" s="33"/>
      <c r="E158" s="38" t="str">
        <f>+IF(Base!F158="","",Base!F158)</f>
        <v/>
      </c>
      <c r="F158" s="35" t="str">
        <f>+IF(Base!G158="","",Base!G158)</f>
        <v/>
      </c>
      <c r="G158" s="33"/>
      <c r="H158" s="34" t="str">
        <f>+IF(Base!H158="","",Base!H158)</f>
        <v/>
      </c>
      <c r="I158" s="35" t="str">
        <f>+IF(Base!I158="","",Base!I158)</f>
        <v/>
      </c>
      <c r="J158" s="33"/>
      <c r="K158" s="34" t="str">
        <f>+IF(Base!J158="","",Base!J158)</f>
        <v/>
      </c>
      <c r="L158" s="35" t="str">
        <f>+IF(Base!K158="","",Base!K158)</f>
        <v/>
      </c>
      <c r="M158" s="33"/>
      <c r="N158" s="34" t="str">
        <f>+IF(Base!L158="","",Base!L158)</f>
        <v/>
      </c>
      <c r="O158" s="35" t="str">
        <f>+IF(Base!M158="","",Base!M158)</f>
        <v/>
      </c>
    </row>
    <row r="159" spans="1:15" ht="13.8" x14ac:dyDescent="0.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spans="1:15" ht="14.4" thickBot="1" x14ac:dyDescent="0.3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spans="1:15" ht="13.8" x14ac:dyDescent="0.3">
      <c r="A161" s="92"/>
      <c r="B161" s="36">
        <f>+Base!D161</f>
        <v>46090</v>
      </c>
      <c r="C161" s="37"/>
      <c r="D161" s="92"/>
      <c r="E161" s="108">
        <f>+Base!F161</f>
        <v>46091</v>
      </c>
      <c r="F161" s="109"/>
      <c r="G161" s="92"/>
      <c r="H161" s="108">
        <f>+Base!H161</f>
        <v>46092</v>
      </c>
      <c r="I161" s="109"/>
      <c r="J161" s="92"/>
      <c r="K161" s="108">
        <f>+Base!J161</f>
        <v>46093</v>
      </c>
      <c r="L161" s="109"/>
      <c r="M161" s="92"/>
      <c r="N161" s="108">
        <f>+Base!L161</f>
        <v>46094</v>
      </c>
      <c r="O161" s="109"/>
    </row>
    <row r="162" spans="1:15" ht="13.8" x14ac:dyDescent="0.3">
      <c r="A162" s="28" t="str">
        <f>+Base!C162</f>
        <v>sett. 11</v>
      </c>
      <c r="B162" s="29" t="s">
        <v>73</v>
      </c>
      <c r="C162" s="30"/>
      <c r="D162" s="28"/>
      <c r="E162" s="29" t="s">
        <v>74</v>
      </c>
      <c r="F162" s="30"/>
      <c r="G162" s="28"/>
      <c r="H162" s="29" t="s">
        <v>75</v>
      </c>
      <c r="I162" s="30"/>
      <c r="J162" s="28"/>
      <c r="K162" s="29" t="s">
        <v>76</v>
      </c>
      <c r="L162" s="30"/>
      <c r="M162" s="28"/>
      <c r="N162" s="29" t="s">
        <v>77</v>
      </c>
      <c r="O162" s="30"/>
    </row>
    <row r="163" spans="1:15" ht="13.8" x14ac:dyDescent="0.3">
      <c r="A163" s="31" t="str">
        <f>+Base!C163</f>
        <v>1a ora - ore 15,00</v>
      </c>
      <c r="B163" s="26" t="str">
        <f>+IF(Base!D163="","",Base!D163)</f>
        <v>Acquerello</v>
      </c>
      <c r="C163" s="32" t="str">
        <f>+IF(Base!E163="","",Base!E163)</f>
        <v>Tedesco</v>
      </c>
      <c r="D163" s="31" t="str">
        <f>+A163</f>
        <v>1a ora - ore 15,00</v>
      </c>
      <c r="E163" s="26" t="str">
        <f>+IF(Base!F163="","",Base!F163)</f>
        <v>Costituzione</v>
      </c>
      <c r="F163" s="32" t="str">
        <f>+IF(Base!G163="","",Base!G163)</f>
        <v xml:space="preserve"> </v>
      </c>
      <c r="G163" s="31" t="str">
        <f>+A163</f>
        <v>1a ora - ore 15,00</v>
      </c>
      <c r="H163" s="26" t="str">
        <f>+IF(Base!H163="","",Base!H163)</f>
        <v>Tecnologia tutti giorni</v>
      </c>
      <c r="I163" s="32" t="str">
        <f>+IF(Base!I163="","",Base!I163)</f>
        <v>Inglese base</v>
      </c>
      <c r="J163" s="31" t="str">
        <f>+A163</f>
        <v>1a ora - ore 15,00</v>
      </c>
      <c r="K163" s="26" t="str">
        <f>+IF(Base!J163="","",Base!J163)</f>
        <v>S. Chiesa Ambrosiana</v>
      </c>
      <c r="L163" s="32" t="str">
        <f>+IF(Base!K163="","",Base!K163)</f>
        <v>question time informatico</v>
      </c>
      <c r="M163" s="31" t="str">
        <f>+A163</f>
        <v>1a ora - ore 15,00</v>
      </c>
      <c r="N163" s="26" t="str">
        <f>+IF(Base!L163="","",Base!L163)</f>
        <v>Taglio e cucito</v>
      </c>
      <c r="O163" s="32" t="str">
        <f>+IF(Base!M163="","",Base!M163)</f>
        <v>Burraco</v>
      </c>
    </row>
    <row r="164" spans="1:15" ht="13.8" x14ac:dyDescent="0.3">
      <c r="A164" s="31" t="str">
        <f>+Base!C164</f>
        <v>2a ora - ore 16,00</v>
      </c>
      <c r="B164" s="26" t="str">
        <f>+IF(Base!D164="","",Base!D164)</f>
        <v>Acquerello</v>
      </c>
      <c r="C164" s="32" t="str">
        <f>+IF(Base!E164="","",Base!E164)</f>
        <v>Spagnolo</v>
      </c>
      <c r="D164" s="31" t="str">
        <f t="shared" ref="D164:D165" si="80">+A164</f>
        <v>2a ora - ore 16,00</v>
      </c>
      <c r="E164" s="26" t="str">
        <f>+IF(Base!F164="","",Base!F164)</f>
        <v/>
      </c>
      <c r="F164" s="32" t="str">
        <f>+IF(Base!G164="","",Base!G164)</f>
        <v/>
      </c>
      <c r="G164" s="31" t="str">
        <f t="shared" ref="G164:G165" si="81">+A164</f>
        <v>2a ora - ore 16,00</v>
      </c>
      <c r="H164" s="26" t="str">
        <f>+IF(Base!H164="","",Base!H164)</f>
        <v>Inglese inter-conv.</v>
      </c>
      <c r="I164" s="32" t="str">
        <f>+IF(Base!I164="","",Base!I164)</f>
        <v/>
      </c>
      <c r="J164" s="31" t="str">
        <f t="shared" ref="J164:J165" si="82">+A164</f>
        <v>2a ora - ore 16,00</v>
      </c>
      <c r="K164" s="26" t="str">
        <f>+IF(Base!J164="","",Base!J164)</f>
        <v>Storia dell'arte</v>
      </c>
      <c r="L164" s="32" t="str">
        <f>+IF(Base!K164="","",Base!K164)</f>
        <v/>
      </c>
      <c r="M164" s="31" t="str">
        <f t="shared" ref="M164:M165" si="83">+A164</f>
        <v>2a ora - ore 16,00</v>
      </c>
      <c r="N164" s="26" t="str">
        <f>+IF(Base!L164="","",Base!L164)</f>
        <v/>
      </c>
      <c r="O164" s="32" t="str">
        <f>+IF(Base!M164="","",Base!M164)</f>
        <v>Burraco</v>
      </c>
    </row>
    <row r="165" spans="1:15" ht="13.8" x14ac:dyDescent="0.3">
      <c r="A165" s="31" t="str">
        <f>+Base!C165</f>
        <v>3a ora - ore 17,00</v>
      </c>
      <c r="B165" s="26" t="str">
        <f>+IF(Base!D165="","",Base!D165)</f>
        <v>Seminario</v>
      </c>
      <c r="C165" s="32" t="str">
        <f>+IF(Base!E165="","",Base!E165)</f>
        <v/>
      </c>
      <c r="D165" s="31" t="str">
        <f t="shared" si="80"/>
        <v>3a ora - ore 17,00</v>
      </c>
      <c r="E165" s="26" t="str">
        <f>+IF(Base!F165="","",Base!F165)</f>
        <v>Testi diVersi: scrivere in poesia</v>
      </c>
      <c r="F165" s="32" t="str">
        <f>+IF(Base!G165="","",Base!G165)</f>
        <v/>
      </c>
      <c r="G165" s="31" t="str">
        <f t="shared" si="81"/>
        <v>3a ora - ore 17,00</v>
      </c>
      <c r="H165" s="26" t="str">
        <f>+IF(Base!H165="","",Base!H165)</f>
        <v>Caffè Letterario</v>
      </c>
      <c r="I165" s="32" t="str">
        <f>+IF(Base!I165="","",Base!I165)</f>
        <v>Francese</v>
      </c>
      <c r="J165" s="31" t="str">
        <f t="shared" si="82"/>
        <v>3a ora - ore 17,00</v>
      </c>
      <c r="K165" s="26" t="str">
        <f>+IF(Base!J165="","",Base!J165)</f>
        <v>Astronomia</v>
      </c>
      <c r="L165" s="32" t="str">
        <f>+IF(Base!K165="","",Base!K165)</f>
        <v/>
      </c>
      <c r="M165" s="31" t="str">
        <f t="shared" si="83"/>
        <v>3a ora - ore 17,00</v>
      </c>
      <c r="N165" s="26" t="str">
        <f>+IF(Base!L165="","",Base!L165)</f>
        <v/>
      </c>
      <c r="O165" s="32" t="str">
        <f>+IF(Base!M165="","",Base!M165)</f>
        <v>Burraco</v>
      </c>
    </row>
    <row r="166" spans="1:15" ht="14.4" thickBot="1" x14ac:dyDescent="0.35">
      <c r="A166" s="33"/>
      <c r="B166" s="34" t="str">
        <f>+IF(Base!D166="","",Base!D166)</f>
        <v/>
      </c>
      <c r="C166" s="35" t="str">
        <f>+IF(Base!E166="","",Base!E166)</f>
        <v/>
      </c>
      <c r="D166" s="33"/>
      <c r="E166" s="38" t="str">
        <f>+IF(Base!F166="","",Base!F166)</f>
        <v/>
      </c>
      <c r="F166" s="35" t="str">
        <f>+IF(Base!G166="","",Base!G166)</f>
        <v/>
      </c>
      <c r="G166" s="33"/>
      <c r="H166" s="34" t="str">
        <f>+IF(Base!H166="","",Base!H166)</f>
        <v/>
      </c>
      <c r="I166" s="35" t="str">
        <f>+IF(Base!I166="","",Base!I166)</f>
        <v/>
      </c>
      <c r="J166" s="33"/>
      <c r="K166" s="34" t="str">
        <f>+IF(Base!J166="","",Base!J166)</f>
        <v/>
      </c>
      <c r="L166" s="35" t="str">
        <f>+IF(Base!K166="","",Base!K166)</f>
        <v/>
      </c>
      <c r="M166" s="33"/>
      <c r="N166" s="34" t="str">
        <f>+IF(Base!L166="","",Base!L166)</f>
        <v/>
      </c>
      <c r="O166" s="35" t="str">
        <f>+IF(Base!M166="","",Base!M166)</f>
        <v/>
      </c>
    </row>
    <row r="167" spans="1:15" ht="13.8" x14ac:dyDescent="0.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spans="1:15" ht="14.4" thickBot="1" x14ac:dyDescent="0.3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spans="1:15" ht="13.8" x14ac:dyDescent="0.3">
      <c r="A169" s="92"/>
      <c r="B169" s="36">
        <f>+Base!D169</f>
        <v>46097</v>
      </c>
      <c r="C169" s="37"/>
      <c r="D169" s="92"/>
      <c r="E169" s="108">
        <f>+Base!F169</f>
        <v>46098</v>
      </c>
      <c r="F169" s="109"/>
      <c r="G169" s="92"/>
      <c r="H169" s="108">
        <f>+Base!H169</f>
        <v>46099</v>
      </c>
      <c r="I169" s="109"/>
      <c r="J169" s="92"/>
      <c r="K169" s="108">
        <f>+Base!J169</f>
        <v>46100</v>
      </c>
      <c r="L169" s="109"/>
      <c r="M169" s="92"/>
      <c r="N169" s="108">
        <f>+Base!L169</f>
        <v>46101</v>
      </c>
      <c r="O169" s="109"/>
    </row>
    <row r="170" spans="1:15" ht="13.8" x14ac:dyDescent="0.3">
      <c r="A170" s="28" t="str">
        <f>+Base!C170</f>
        <v>sett. 12</v>
      </c>
      <c r="B170" s="29" t="s">
        <v>73</v>
      </c>
      <c r="C170" s="30"/>
      <c r="D170" s="28"/>
      <c r="E170" s="29" t="s">
        <v>74</v>
      </c>
      <c r="F170" s="30"/>
      <c r="G170" s="28"/>
      <c r="H170" s="29" t="s">
        <v>75</v>
      </c>
      <c r="I170" s="30"/>
      <c r="J170" s="28"/>
      <c r="K170" s="29" t="s">
        <v>76</v>
      </c>
      <c r="L170" s="30"/>
      <c r="M170" s="28"/>
      <c r="N170" s="29" t="s">
        <v>77</v>
      </c>
      <c r="O170" s="30"/>
    </row>
    <row r="171" spans="1:15" ht="13.8" x14ac:dyDescent="0.3">
      <c r="A171" s="31" t="str">
        <f>+Base!C171</f>
        <v>1a ora - ore 15,00</v>
      </c>
      <c r="B171" s="26" t="str">
        <f>+IF(Base!D171="","",Base!D171)</f>
        <v/>
      </c>
      <c r="C171" s="32" t="str">
        <f>+IF(Base!E171="","",Base!E171)</f>
        <v/>
      </c>
      <c r="D171" s="31" t="str">
        <f>+A171</f>
        <v>1a ora - ore 15,00</v>
      </c>
      <c r="E171" s="26" t="str">
        <f>+IF(Base!F171="","",Base!F171)</f>
        <v>Angolo della Lettura</v>
      </c>
      <c r="F171" s="32" t="str">
        <f>+IF(Base!G171="","",Base!G171)</f>
        <v>Tedesco</v>
      </c>
      <c r="G171" s="31" t="str">
        <f>+A171</f>
        <v>1a ora - ore 15,00</v>
      </c>
      <c r="H171" s="26" t="str">
        <f>+IF(Base!H171="","",Base!H171)</f>
        <v>Tecnologia tutti giorni</v>
      </c>
      <c r="I171" s="32" t="str">
        <f>+IF(Base!I171="","",Base!I171)</f>
        <v>Inglese base</v>
      </c>
      <c r="J171" s="31" t="str">
        <f>+A171</f>
        <v>1a ora - ore 15,00</v>
      </c>
      <c r="K171" s="26" t="str">
        <f>+IF(Base!J171="","",Base!J171)</f>
        <v>Tradizioni Popolari</v>
      </c>
      <c r="L171" s="32" t="str">
        <f>+IF(Base!K171="","",Base!K171)</f>
        <v>Bijotteria</v>
      </c>
      <c r="M171" s="31" t="str">
        <f>+A171</f>
        <v>1a ora - ore 15,00</v>
      </c>
      <c r="N171" s="26" t="str">
        <f>+IF(Base!L171="","",Base!L171)</f>
        <v/>
      </c>
      <c r="O171" s="32" t="str">
        <f>+IF(Base!M171="","",Base!M171)</f>
        <v>Burraco</v>
      </c>
    </row>
    <row r="172" spans="1:15" ht="13.8" x14ac:dyDescent="0.3">
      <c r="A172" s="31" t="str">
        <f>+Base!C172</f>
        <v>2a ora - ore 16,00</v>
      </c>
      <c r="B172" s="26" t="str">
        <f>+IF(Base!D172="","",Base!D172)</f>
        <v/>
      </c>
      <c r="C172" s="32" t="str">
        <f>+IF(Base!E172="","",Base!E172)</f>
        <v>Spagnolo</v>
      </c>
      <c r="D172" s="31" t="str">
        <f t="shared" ref="D172:D173" si="84">+A172</f>
        <v>2a ora - ore 16,00</v>
      </c>
      <c r="E172" s="26" t="str">
        <f>+IF(Base!F172="","",Base!F172)</f>
        <v/>
      </c>
      <c r="F172" s="32" t="str">
        <f>+IF(Base!G172="","",Base!G172)</f>
        <v>Ayurveda</v>
      </c>
      <c r="G172" s="31" t="str">
        <f t="shared" ref="G172:G173" si="85">+A172</f>
        <v>2a ora - ore 16,00</v>
      </c>
      <c r="H172" s="26" t="str">
        <f>+IF(Base!H172="","",Base!H172)</f>
        <v>Inglese inter-conv.</v>
      </c>
      <c r="I172" s="32" t="str">
        <f>+IF(Base!I172="","",Base!I172)</f>
        <v/>
      </c>
      <c r="J172" s="31" t="str">
        <f t="shared" ref="J172:J173" si="86">+A172</f>
        <v>2a ora - ore 16,00</v>
      </c>
      <c r="K172" s="26" t="str">
        <f>+IF(Base!J172="","",Base!J172)</f>
        <v>Astrologia</v>
      </c>
      <c r="L172" s="32" t="str">
        <f>+IF(Base!K172="","",Base!K172)</f>
        <v/>
      </c>
      <c r="M172" s="31" t="str">
        <f t="shared" ref="M172:M173" si="87">+A172</f>
        <v>2a ora - ore 16,00</v>
      </c>
      <c r="N172" s="26" t="str">
        <f>+IF(Base!L172="","",Base!L172)</f>
        <v/>
      </c>
      <c r="O172" s="32" t="str">
        <f>+IF(Base!M172="","",Base!M172)</f>
        <v>Burraco</v>
      </c>
    </row>
    <row r="173" spans="1:15" ht="13.8" x14ac:dyDescent="0.3">
      <c r="A173" s="31" t="str">
        <f>+Base!C173</f>
        <v>3a ora - ore 17,00</v>
      </c>
      <c r="B173" s="26" t="str">
        <f>+IF(Base!D173="","",Base!D173)</f>
        <v/>
      </c>
      <c r="C173" s="32" t="str">
        <f>+IF(Base!E173="","",Base!E173)</f>
        <v/>
      </c>
      <c r="D173" s="31" t="str">
        <f t="shared" si="84"/>
        <v>3a ora - ore 17,00</v>
      </c>
      <c r="E173" s="26" t="str">
        <f>+IF(Base!F173="","",Base!F173)</f>
        <v>Affettività</v>
      </c>
      <c r="F173" s="32" t="str">
        <f>+IF(Base!G173="","",Base!G173)</f>
        <v/>
      </c>
      <c r="G173" s="31" t="str">
        <f t="shared" si="85"/>
        <v>3a ora - ore 17,00</v>
      </c>
      <c r="H173" s="26" t="str">
        <f>+IF(Base!H173="","",Base!H173)</f>
        <v>Astronomia</v>
      </c>
      <c r="I173" s="32" t="str">
        <f>+IF(Base!I173="","",Base!I173)</f>
        <v>Francese</v>
      </c>
      <c r="J173" s="31" t="str">
        <f t="shared" si="86"/>
        <v>3a ora - ore 17,00</v>
      </c>
      <c r="K173" s="26" t="str">
        <f>+IF(Base!J173="","",Base!J173)</f>
        <v>Storia</v>
      </c>
      <c r="L173" s="32" t="str">
        <f>+IF(Base!K173="","",Base!K173)</f>
        <v/>
      </c>
      <c r="M173" s="31" t="str">
        <f t="shared" si="87"/>
        <v>3a ora - ore 17,00</v>
      </c>
      <c r="N173" s="26" t="str">
        <f>+IF(Base!L173="","",Base!L173)</f>
        <v/>
      </c>
      <c r="O173" s="32" t="str">
        <f>+IF(Base!M173="","",Base!M173)</f>
        <v>Burraco</v>
      </c>
    </row>
    <row r="174" spans="1:15" ht="14.4" thickBot="1" x14ac:dyDescent="0.35">
      <c r="A174" s="33"/>
      <c r="B174" s="34" t="str">
        <f>+IF(Base!D174="","",Base!D174)</f>
        <v/>
      </c>
      <c r="C174" s="35" t="str">
        <f>+IF(Base!E174="","",Base!E174)</f>
        <v/>
      </c>
      <c r="D174" s="33"/>
      <c r="E174" s="38" t="str">
        <f>+IF(Base!F174="","",Base!F174)</f>
        <v/>
      </c>
      <c r="F174" s="35" t="str">
        <f>+IF(Base!G174="","",Base!G174)</f>
        <v/>
      </c>
      <c r="G174" s="33"/>
      <c r="H174" s="34" t="str">
        <f>+IF(Base!H174="","",Base!H174)</f>
        <v/>
      </c>
      <c r="I174" s="35" t="str">
        <f>+IF(Base!I174="","",Base!I174)</f>
        <v/>
      </c>
      <c r="J174" s="33"/>
      <c r="K174" s="34" t="str">
        <f>+IF(Base!J174="","",Base!J174)</f>
        <v/>
      </c>
      <c r="L174" s="35" t="str">
        <f>+IF(Base!K174="","",Base!K174)</f>
        <v/>
      </c>
      <c r="M174" s="33"/>
      <c r="N174" s="34" t="str">
        <f>+IF(Base!L174="","",Base!L174)</f>
        <v/>
      </c>
      <c r="O174" s="35" t="str">
        <f>+IF(Base!M174="","",Base!M174)</f>
        <v/>
      </c>
    </row>
    <row r="175" spans="1:15" ht="13.8" x14ac:dyDescent="0.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spans="1:15" ht="14.4" thickBot="1" x14ac:dyDescent="0.3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spans="1:15" ht="13.8" x14ac:dyDescent="0.3">
      <c r="A177" s="92"/>
      <c r="B177" s="36">
        <f>+Base!D177</f>
        <v>46104</v>
      </c>
      <c r="C177" s="37"/>
      <c r="D177" s="92"/>
      <c r="E177" s="108">
        <f>+Base!F177</f>
        <v>46105</v>
      </c>
      <c r="F177" s="109"/>
      <c r="G177" s="92"/>
      <c r="H177" s="108">
        <f>+Base!H177</f>
        <v>46106</v>
      </c>
      <c r="I177" s="109"/>
      <c r="J177" s="92"/>
      <c r="K177" s="108">
        <f>+Base!J177</f>
        <v>46107</v>
      </c>
      <c r="L177" s="109"/>
      <c r="M177" s="92"/>
      <c r="N177" s="108">
        <f>+Base!L177</f>
        <v>46108</v>
      </c>
      <c r="O177" s="109"/>
    </row>
    <row r="178" spans="1:15" ht="13.8" x14ac:dyDescent="0.3">
      <c r="A178" s="28" t="str">
        <f>+Base!C178</f>
        <v>sett. 13</v>
      </c>
      <c r="B178" s="29" t="s">
        <v>73</v>
      </c>
      <c r="C178" s="30"/>
      <c r="D178" s="28"/>
      <c r="E178" s="29" t="s">
        <v>74</v>
      </c>
      <c r="F178" s="30"/>
      <c r="G178" s="28"/>
      <c r="H178" s="29" t="s">
        <v>75</v>
      </c>
      <c r="I178" s="30"/>
      <c r="J178" s="28"/>
      <c r="K178" s="29" t="s">
        <v>76</v>
      </c>
      <c r="L178" s="30"/>
      <c r="M178" s="28"/>
      <c r="N178" s="29" t="s">
        <v>77</v>
      </c>
      <c r="O178" s="30"/>
    </row>
    <row r="179" spans="1:15" ht="13.8" x14ac:dyDescent="0.3">
      <c r="A179" s="31" t="str">
        <f>+Base!C179</f>
        <v>1a ora - ore 15,00</v>
      </c>
      <c r="B179" s="26" t="str">
        <f>+IF(Base!D179="","",Base!D179)</f>
        <v/>
      </c>
      <c r="C179" s="32" t="str">
        <f>+IF(Base!E179="","",Base!E179)</f>
        <v>Tedesco</v>
      </c>
      <c r="D179" s="31" t="str">
        <f>+A179</f>
        <v>1a ora - ore 15,00</v>
      </c>
      <c r="E179" s="26" t="str">
        <f>+IF(Base!F179="","",Base!F179)</f>
        <v>Costituzione</v>
      </c>
      <c r="F179" s="32" t="str">
        <f>+IF(Base!G179="","",Base!G179)</f>
        <v xml:space="preserve"> </v>
      </c>
      <c r="G179" s="31" t="str">
        <f>+A179</f>
        <v>1a ora - ore 15,00</v>
      </c>
      <c r="H179" s="26" t="str">
        <f>+IF(Base!H179="","",Base!H179)</f>
        <v>Tecnologia tutti giorni</v>
      </c>
      <c r="I179" s="32" t="str">
        <f>+IF(Base!I179="","",Base!I179)</f>
        <v>Inglese base</v>
      </c>
      <c r="J179" s="31" t="str">
        <f>+A179</f>
        <v>1a ora - ore 15,00</v>
      </c>
      <c r="K179" s="26" t="str">
        <f>+IF(Base!J179="","",Base!J179)</f>
        <v>S. Chiesa Ambrosiana</v>
      </c>
      <c r="L179" s="32" t="str">
        <f>+IF(Base!K179="","",Base!K179)</f>
        <v>question time informatico</v>
      </c>
      <c r="M179" s="31" t="str">
        <f>+A179</f>
        <v>1a ora - ore 15,00</v>
      </c>
      <c r="N179" s="26" t="str">
        <f>+IF(Base!L179="","",Base!L179)</f>
        <v>Taglio e cucito</v>
      </c>
      <c r="O179" s="32" t="str">
        <f>+IF(Base!M179="","",Base!M179)</f>
        <v>Burraco</v>
      </c>
    </row>
    <row r="180" spans="1:15" ht="13.8" x14ac:dyDescent="0.3">
      <c r="A180" s="31" t="str">
        <f>+Base!C180</f>
        <v>2a ora - ore 16,00</v>
      </c>
      <c r="B180" s="26" t="str">
        <f>+IF(Base!D180="","",Base!D180)</f>
        <v/>
      </c>
      <c r="C180" s="32" t="str">
        <f>+IF(Base!E180="","",Base!E180)</f>
        <v>Spagnolo</v>
      </c>
      <c r="D180" s="31" t="str">
        <f t="shared" ref="D180:D181" si="88">+A180</f>
        <v>2a ora - ore 16,00</v>
      </c>
      <c r="E180" s="26" t="str">
        <f>+IF(Base!F180="","",Base!F180)</f>
        <v/>
      </c>
      <c r="F180" s="32" t="str">
        <f>+IF(Base!G180="","",Base!G180)</f>
        <v/>
      </c>
      <c r="G180" s="31" t="str">
        <f t="shared" ref="G180:G181" si="89">+A180</f>
        <v>2a ora - ore 16,00</v>
      </c>
      <c r="H180" s="26" t="str">
        <f>+IF(Base!H180="","",Base!H180)</f>
        <v>Inglese inter-conv.</v>
      </c>
      <c r="I180" s="32" t="str">
        <f>+IF(Base!I180="","",Base!I180)</f>
        <v/>
      </c>
      <c r="J180" s="31" t="str">
        <f t="shared" ref="J180:J181" si="90">+A180</f>
        <v>2a ora - ore 16,00</v>
      </c>
      <c r="K180" s="26" t="str">
        <f>+IF(Base!J180="","",Base!J180)</f>
        <v>Storia dell'arte</v>
      </c>
      <c r="L180" s="32" t="str">
        <f>+IF(Base!K180="","",Base!K180)</f>
        <v/>
      </c>
      <c r="M180" s="31" t="str">
        <f t="shared" ref="M180:M181" si="91">+A180</f>
        <v>2a ora - ore 16,00</v>
      </c>
      <c r="N180" s="26" t="str">
        <f>+IF(Base!L180="","",Base!L180)</f>
        <v/>
      </c>
      <c r="O180" s="32" t="str">
        <f>+IF(Base!M180="","",Base!M180)</f>
        <v>Burraco</v>
      </c>
    </row>
    <row r="181" spans="1:15" ht="13.8" x14ac:dyDescent="0.3">
      <c r="A181" s="31" t="str">
        <f>+Base!C181</f>
        <v>3a ora - ore 17,00</v>
      </c>
      <c r="B181" s="26" t="str">
        <f>+IF(Base!D181="","",Base!D181)</f>
        <v>Seminario</v>
      </c>
      <c r="C181" s="32" t="str">
        <f>+IF(Base!E181="","",Base!E181)</f>
        <v/>
      </c>
      <c r="D181" s="31" t="str">
        <f t="shared" si="88"/>
        <v>3a ora - ore 17,00</v>
      </c>
      <c r="E181" s="26" t="str">
        <f>+IF(Base!F181="","",Base!F181)</f>
        <v>Testi diVersi: scrivere in poesia</v>
      </c>
      <c r="F181" s="32" t="str">
        <f>+IF(Base!G181="","",Base!G181)</f>
        <v/>
      </c>
      <c r="G181" s="31" t="str">
        <f t="shared" si="89"/>
        <v>3a ora - ore 17,00</v>
      </c>
      <c r="H181" s="26" t="str">
        <f>+IF(Base!H181="","",Base!H181)</f>
        <v>Caffè Letterario</v>
      </c>
      <c r="I181" s="32" t="str">
        <f>+IF(Base!I181="","",Base!I181)</f>
        <v>Francese</v>
      </c>
      <c r="J181" s="31" t="str">
        <f t="shared" si="90"/>
        <v>3a ora - ore 17,00</v>
      </c>
      <c r="K181" s="26" t="str">
        <f>+IF(Base!J181="","",Base!J181)</f>
        <v>Astronomia</v>
      </c>
      <c r="L181" s="32" t="str">
        <f>+IF(Base!K181="","",Base!K181)</f>
        <v/>
      </c>
      <c r="M181" s="31" t="str">
        <f t="shared" si="91"/>
        <v>3a ora - ore 17,00</v>
      </c>
      <c r="N181" s="26" t="str">
        <f>+IF(Base!L181="","",Base!L181)</f>
        <v/>
      </c>
      <c r="O181" s="32" t="str">
        <f>+IF(Base!M181="","",Base!M181)</f>
        <v>Burraco</v>
      </c>
    </row>
    <row r="182" spans="1:15" ht="14.4" thickBot="1" x14ac:dyDescent="0.35">
      <c r="A182" s="33"/>
      <c r="B182" s="34" t="str">
        <f>+IF(Base!D182="","",Base!D182)</f>
        <v/>
      </c>
      <c r="C182" s="35" t="str">
        <f>+IF(Base!E182="","",Base!E182)</f>
        <v/>
      </c>
      <c r="D182" s="33"/>
      <c r="E182" s="38" t="str">
        <f>+IF(Base!F182="","",Base!F182)</f>
        <v/>
      </c>
      <c r="F182" s="35" t="str">
        <f>+IF(Base!G182="","",Base!G182)</f>
        <v/>
      </c>
      <c r="G182" s="33"/>
      <c r="H182" s="34" t="str">
        <f>+IF(Base!H182="","",Base!H182)</f>
        <v/>
      </c>
      <c r="I182" s="35" t="str">
        <f>+IF(Base!I182="","",Base!I182)</f>
        <v/>
      </c>
      <c r="J182" s="33"/>
      <c r="K182" s="34" t="str">
        <f>+IF(Base!J182="","",Base!J182)</f>
        <v/>
      </c>
      <c r="L182" s="35" t="str">
        <f>+IF(Base!K182="","",Base!K182)</f>
        <v/>
      </c>
      <c r="M182" s="33"/>
      <c r="N182" s="34" t="str">
        <f>+IF(Base!L182="","",Base!L182)</f>
        <v/>
      </c>
      <c r="O182" s="35" t="str">
        <f>+IF(Base!M182="","",Base!M182)</f>
        <v/>
      </c>
    </row>
    <row r="183" spans="1:15" ht="13.8" x14ac:dyDescent="0.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spans="1:15" ht="14.4" thickBot="1" x14ac:dyDescent="0.3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spans="1:15" ht="13.8" x14ac:dyDescent="0.3">
      <c r="A185" s="92"/>
      <c r="B185" s="36">
        <f>+Base!D185</f>
        <v>46111</v>
      </c>
      <c r="C185" s="37"/>
      <c r="D185" s="92"/>
      <c r="E185" s="108">
        <f>+Base!F185</f>
        <v>46112</v>
      </c>
      <c r="F185" s="109"/>
      <c r="G185" s="92"/>
      <c r="H185" s="108">
        <f>+Base!H185</f>
        <v>46113</v>
      </c>
      <c r="I185" s="109"/>
      <c r="J185" s="92"/>
      <c r="K185" s="108">
        <f>+Base!J185</f>
        <v>46114</v>
      </c>
      <c r="L185" s="109"/>
      <c r="M185" s="92"/>
      <c r="N185" s="108">
        <f>+Base!L185</f>
        <v>46115</v>
      </c>
      <c r="O185" s="109"/>
    </row>
    <row r="186" spans="1:15" ht="13.8" x14ac:dyDescent="0.3">
      <c r="A186" s="28" t="str">
        <f>+Base!C186</f>
        <v>sett. 14</v>
      </c>
      <c r="B186" s="29" t="s">
        <v>73</v>
      </c>
      <c r="C186" s="30"/>
      <c r="D186" s="28"/>
      <c r="E186" s="29" t="s">
        <v>74</v>
      </c>
      <c r="F186" s="30"/>
      <c r="G186" s="28"/>
      <c r="H186" s="29" t="s">
        <v>75</v>
      </c>
      <c r="I186" s="30"/>
      <c r="J186" s="28"/>
      <c r="K186" s="29" t="s">
        <v>76</v>
      </c>
      <c r="L186" s="30"/>
      <c r="M186" s="28"/>
      <c r="N186" s="29" t="s">
        <v>77</v>
      </c>
      <c r="O186" s="30"/>
    </row>
    <row r="187" spans="1:15" ht="13.8" x14ac:dyDescent="0.3">
      <c r="A187" s="31" t="str">
        <f>+Base!C187</f>
        <v>1a ora - ore 15,00</v>
      </c>
      <c r="B187" s="26" t="str">
        <f>+IF(Base!D187="","",Base!D187)</f>
        <v/>
      </c>
      <c r="C187" s="32" t="str">
        <f>+IF(Base!E187="","",Base!E187)</f>
        <v/>
      </c>
      <c r="D187" s="31" t="str">
        <f>+A187</f>
        <v>1a ora - ore 15,00</v>
      </c>
      <c r="E187" s="26" t="str">
        <f>+IF(Base!F187="","",Base!F187)</f>
        <v>Angolo della Lettura</v>
      </c>
      <c r="F187" s="32" t="str">
        <f>+IF(Base!G187="","",Base!G187)</f>
        <v>Tedesco</v>
      </c>
      <c r="G187" s="31" t="str">
        <f>+A187</f>
        <v>1a ora - ore 15,00</v>
      </c>
      <c r="H187" s="26" t="str">
        <f>+IF(Base!H187="","",Base!H187)</f>
        <v>Tecnologia tutti giorni</v>
      </c>
      <c r="I187" s="32" t="str">
        <f>+IF(Base!I187="","",Base!I187)</f>
        <v>Inglese base</v>
      </c>
      <c r="J187" s="31" t="str">
        <f>+A187</f>
        <v>1a ora - ore 15,00</v>
      </c>
      <c r="K187" s="26" t="str">
        <f>+IF(Base!J187="","",Base!J187)</f>
        <v>Tradizioni Popolari</v>
      </c>
      <c r="L187" s="32" t="str">
        <f>+IF(Base!K187="","",Base!K187)</f>
        <v>Bijotteria</v>
      </c>
      <c r="M187" s="31" t="str">
        <f>+A187</f>
        <v>1a ora - ore 15,00</v>
      </c>
      <c r="N187" s="26" t="str">
        <f>+IF(Base!L187="","",Base!L187)</f>
        <v/>
      </c>
      <c r="O187" s="32" t="str">
        <f>+IF(Base!M187="","",Base!M187)</f>
        <v>Burraco</v>
      </c>
    </row>
    <row r="188" spans="1:15" ht="13.8" x14ac:dyDescent="0.3">
      <c r="A188" s="31" t="str">
        <f>+Base!C188</f>
        <v>2a ora - ore 16,00</v>
      </c>
      <c r="B188" s="26" t="str">
        <f>+IF(Base!D188="","",Base!D188)</f>
        <v/>
      </c>
      <c r="C188" s="32" t="str">
        <f>+IF(Base!E188="","",Base!E188)</f>
        <v>Spagnolo</v>
      </c>
      <c r="D188" s="31" t="str">
        <f t="shared" ref="D188:D189" si="92">+A188</f>
        <v>2a ora - ore 16,00</v>
      </c>
      <c r="E188" s="26" t="str">
        <f>+IF(Base!F188="","",Base!F188)</f>
        <v/>
      </c>
      <c r="F188" s="32" t="str">
        <f>+IF(Base!G188="","",Base!G188)</f>
        <v>Ayurveda</v>
      </c>
      <c r="G188" s="31" t="str">
        <f t="shared" ref="G188:G189" si="93">+A188</f>
        <v>2a ora - ore 16,00</v>
      </c>
      <c r="H188" s="26" t="str">
        <f>+IF(Base!H188="","",Base!H188)</f>
        <v>Inglese inter-conv.</v>
      </c>
      <c r="I188" s="32" t="str">
        <f>+IF(Base!I188="","",Base!I188)</f>
        <v/>
      </c>
      <c r="J188" s="31" t="str">
        <f t="shared" ref="J188:J189" si="94">+A188</f>
        <v>2a ora - ore 16,00</v>
      </c>
      <c r="K188" s="26" t="str">
        <f>+IF(Base!J188="","",Base!J188)</f>
        <v>Astrologia</v>
      </c>
      <c r="L188" s="32" t="str">
        <f>+IF(Base!K188="","",Base!K188)</f>
        <v/>
      </c>
      <c r="M188" s="31" t="str">
        <f t="shared" ref="M188:M189" si="95">+A188</f>
        <v>2a ora - ore 16,00</v>
      </c>
      <c r="N188" s="26" t="str">
        <f>+IF(Base!L188="","",Base!L188)</f>
        <v/>
      </c>
      <c r="O188" s="32" t="str">
        <f>+IF(Base!M188="","",Base!M188)</f>
        <v>Burraco</v>
      </c>
    </row>
    <row r="189" spans="1:15" ht="13.8" x14ac:dyDescent="0.3">
      <c r="A189" s="31" t="str">
        <f>+Base!C189</f>
        <v>3a ora - ore 17,00</v>
      </c>
      <c r="B189" s="26" t="str">
        <f>+IF(Base!D189="","",Base!D189)</f>
        <v/>
      </c>
      <c r="C189" s="32" t="str">
        <f>+IF(Base!E189="","",Base!E189)</f>
        <v/>
      </c>
      <c r="D189" s="31" t="str">
        <f t="shared" si="92"/>
        <v>3a ora - ore 17,00</v>
      </c>
      <c r="E189" s="26" t="str">
        <f>+IF(Base!F189="","",Base!F189)</f>
        <v>Affettività</v>
      </c>
      <c r="F189" s="32" t="str">
        <f>+IF(Base!G189="","",Base!G189)</f>
        <v/>
      </c>
      <c r="G189" s="31" t="str">
        <f t="shared" si="93"/>
        <v>3a ora - ore 17,00</v>
      </c>
      <c r="H189" s="26" t="str">
        <f>+IF(Base!H189="","",Base!H189)</f>
        <v>Astronomia</v>
      </c>
      <c r="I189" s="32" t="str">
        <f>+IF(Base!I189="","",Base!I189)</f>
        <v>Francese</v>
      </c>
      <c r="J189" s="31" t="str">
        <f t="shared" si="94"/>
        <v>3a ora - ore 17,00</v>
      </c>
      <c r="K189" s="26" t="str">
        <f>+IF(Base!J189="","",Base!J189)</f>
        <v>Storia</v>
      </c>
      <c r="L189" s="32" t="str">
        <f>+IF(Base!K189="","",Base!K189)</f>
        <v/>
      </c>
      <c r="M189" s="31" t="str">
        <f t="shared" si="95"/>
        <v>3a ora - ore 17,00</v>
      </c>
      <c r="N189" s="26" t="str">
        <f>+IF(Base!L189="","",Base!L189)</f>
        <v/>
      </c>
      <c r="O189" s="32" t="str">
        <f>+IF(Base!M189="","",Base!M189)</f>
        <v>Burraco</v>
      </c>
    </row>
    <row r="190" spans="1:15" ht="14.4" thickBot="1" x14ac:dyDescent="0.35">
      <c r="A190" s="33"/>
      <c r="B190" s="34" t="str">
        <f>+IF(Base!D190="","",Base!D190)</f>
        <v/>
      </c>
      <c r="C190" s="35" t="str">
        <f>+IF(Base!E190="","",Base!E190)</f>
        <v/>
      </c>
      <c r="D190" s="33"/>
      <c r="E190" s="38" t="str">
        <f>+IF(Base!F190="","",Base!F190)</f>
        <v/>
      </c>
      <c r="F190" s="35" t="str">
        <f>+IF(Base!G190="","",Base!G190)</f>
        <v/>
      </c>
      <c r="G190" s="33"/>
      <c r="H190" s="34" t="str">
        <f>+IF(Base!H190="","",Base!H190)</f>
        <v/>
      </c>
      <c r="I190" s="35" t="str">
        <f>+IF(Base!I190="","",Base!I190)</f>
        <v/>
      </c>
      <c r="J190" s="33"/>
      <c r="K190" s="34" t="str">
        <f>+IF(Base!J190="","",Base!J190)</f>
        <v/>
      </c>
      <c r="L190" s="35" t="str">
        <f>+IF(Base!K190="","",Base!K190)</f>
        <v/>
      </c>
      <c r="M190" s="33"/>
      <c r="N190" s="34" t="str">
        <f>+IF(Base!L190="","",Base!L190)</f>
        <v/>
      </c>
      <c r="O190" s="35" t="str">
        <f>+IF(Base!M190="","",Base!M190)</f>
        <v/>
      </c>
    </row>
    <row r="191" spans="1:15" ht="13.8" x14ac:dyDescent="0.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spans="1:15" ht="14.4" thickBot="1" x14ac:dyDescent="0.3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spans="1:15" ht="13.8" x14ac:dyDescent="0.3">
      <c r="A193" s="92"/>
      <c r="B193" s="36">
        <f>+Base!D193</f>
        <v>46118</v>
      </c>
      <c r="C193" s="37"/>
      <c r="D193" s="92"/>
      <c r="E193" s="108">
        <f>+Base!F193</f>
        <v>46119</v>
      </c>
      <c r="F193" s="109"/>
      <c r="G193" s="92"/>
      <c r="H193" s="108">
        <f>+Base!H193</f>
        <v>46120</v>
      </c>
      <c r="I193" s="109"/>
      <c r="J193" s="92"/>
      <c r="K193" s="108">
        <f>+Base!J193</f>
        <v>46121</v>
      </c>
      <c r="L193" s="109"/>
      <c r="M193" s="92"/>
      <c r="N193" s="108">
        <f>+Base!L193</f>
        <v>46122</v>
      </c>
      <c r="O193" s="109"/>
    </row>
    <row r="194" spans="1:15" ht="13.8" x14ac:dyDescent="0.3">
      <c r="A194" s="28" t="str">
        <f>+Base!C194</f>
        <v>sett. 15</v>
      </c>
      <c r="B194" s="29" t="s">
        <v>73</v>
      </c>
      <c r="C194" s="30"/>
      <c r="D194" s="28"/>
      <c r="E194" s="29" t="s">
        <v>74</v>
      </c>
      <c r="F194" s="30"/>
      <c r="G194" s="28"/>
      <c r="H194" s="29" t="s">
        <v>75</v>
      </c>
      <c r="I194" s="30"/>
      <c r="J194" s="28"/>
      <c r="K194" s="29" t="s">
        <v>76</v>
      </c>
      <c r="L194" s="30"/>
      <c r="M194" s="28"/>
      <c r="N194" s="29" t="s">
        <v>77</v>
      </c>
      <c r="O194" s="30"/>
    </row>
    <row r="195" spans="1:15" ht="13.8" x14ac:dyDescent="0.3">
      <c r="A195" s="31" t="str">
        <f>+Base!C195</f>
        <v>1a ora - ore 15,00</v>
      </c>
      <c r="B195" s="26" t="str">
        <f>+IF(Base!D195="","",Base!D195)</f>
        <v/>
      </c>
      <c r="C195" s="32" t="str">
        <f>+IF(Base!E195="","",Base!E195)</f>
        <v>Tedesco</v>
      </c>
      <c r="D195" s="31" t="str">
        <f>+A195</f>
        <v>1a ora - ore 15,00</v>
      </c>
      <c r="E195" s="26" t="str">
        <f>+IF(Base!F195="","",Base!F195)</f>
        <v>Costituzione</v>
      </c>
      <c r="F195" s="32" t="str">
        <f>+IF(Base!G195="","",Base!G195)</f>
        <v xml:space="preserve"> </v>
      </c>
      <c r="G195" s="31" t="str">
        <f>+A195</f>
        <v>1a ora - ore 15,00</v>
      </c>
      <c r="H195" s="26" t="str">
        <f>+IF(Base!H195="","",Base!H195)</f>
        <v>Tecnologia tutti giorni</v>
      </c>
      <c r="I195" s="32" t="str">
        <f>+IF(Base!I195="","",Base!I195)</f>
        <v>Inglese base</v>
      </c>
      <c r="J195" s="31" t="str">
        <f>+A195</f>
        <v>1a ora - ore 15,00</v>
      </c>
      <c r="K195" s="26" t="str">
        <f>+IF(Base!J195="","",Base!J195)</f>
        <v>S. Chiesa Ambrosiana</v>
      </c>
      <c r="L195" s="32" t="str">
        <f>+IF(Base!K195="","",Base!K195)</f>
        <v>question time informatico</v>
      </c>
      <c r="M195" s="31" t="str">
        <f>+A195</f>
        <v>1a ora - ore 15,00</v>
      </c>
      <c r="N195" s="26" t="str">
        <f>+IF(Base!L195="","",Base!L195)</f>
        <v>Taglio e cucito</v>
      </c>
      <c r="O195" s="32" t="str">
        <f>+IF(Base!M195="","",Base!M195)</f>
        <v>Burraco</v>
      </c>
    </row>
    <row r="196" spans="1:15" ht="13.8" x14ac:dyDescent="0.3">
      <c r="A196" s="31" t="str">
        <f>+Base!C196</f>
        <v>2a ora - ore 16,00</v>
      </c>
      <c r="B196" s="26" t="str">
        <f>+IF(Base!D196="","",Base!D196)</f>
        <v/>
      </c>
      <c r="C196" s="32" t="str">
        <f>+IF(Base!E196="","",Base!E196)</f>
        <v>Spagnolo</v>
      </c>
      <c r="D196" s="31" t="str">
        <f t="shared" ref="D196:D197" si="96">+A196</f>
        <v>2a ora - ore 16,00</v>
      </c>
      <c r="E196" s="26" t="str">
        <f>+IF(Base!F196="","",Base!F196)</f>
        <v/>
      </c>
      <c r="F196" s="32" t="str">
        <f>+IF(Base!G196="","",Base!G196)</f>
        <v/>
      </c>
      <c r="G196" s="31" t="str">
        <f t="shared" ref="G196:G197" si="97">+A196</f>
        <v>2a ora - ore 16,00</v>
      </c>
      <c r="H196" s="26" t="str">
        <f>+IF(Base!H196="","",Base!H196)</f>
        <v>Inglese inter-conv.</v>
      </c>
      <c r="I196" s="32" t="str">
        <f>+IF(Base!I196="","",Base!I196)</f>
        <v/>
      </c>
      <c r="J196" s="31" t="str">
        <f t="shared" ref="J196:J197" si="98">+A196</f>
        <v>2a ora - ore 16,00</v>
      </c>
      <c r="K196" s="26" t="str">
        <f>+IF(Base!J196="","",Base!J196)</f>
        <v>Storia dell'arte</v>
      </c>
      <c r="L196" s="32" t="str">
        <f>+IF(Base!K196="","",Base!K196)</f>
        <v/>
      </c>
      <c r="M196" s="31" t="str">
        <f t="shared" ref="M196:M197" si="99">+A196</f>
        <v>2a ora - ore 16,00</v>
      </c>
      <c r="N196" s="26" t="str">
        <f>+IF(Base!L196="","",Base!L196)</f>
        <v/>
      </c>
      <c r="O196" s="32" t="str">
        <f>+IF(Base!M196="","",Base!M196)</f>
        <v>Burraco</v>
      </c>
    </row>
    <row r="197" spans="1:15" ht="13.8" x14ac:dyDescent="0.3">
      <c r="A197" s="31" t="str">
        <f>+Base!C197</f>
        <v>3a ora - ore 17,00</v>
      </c>
      <c r="B197" s="26" t="str">
        <f>+IF(Base!D197="","",Base!D197)</f>
        <v>Seminario</v>
      </c>
      <c r="C197" s="32" t="str">
        <f>+IF(Base!E197="","",Base!E197)</f>
        <v/>
      </c>
      <c r="D197" s="31" t="str">
        <f t="shared" si="96"/>
        <v>3a ora - ore 17,00</v>
      </c>
      <c r="E197" s="26" t="str">
        <f>+IF(Base!F197="","",Base!F197)</f>
        <v>Testi diVersi: scrivere in poesia</v>
      </c>
      <c r="F197" s="32" t="str">
        <f>+IF(Base!G197="","",Base!G197)</f>
        <v/>
      </c>
      <c r="G197" s="31" t="str">
        <f t="shared" si="97"/>
        <v>3a ora - ore 17,00</v>
      </c>
      <c r="H197" s="26" t="str">
        <f>+IF(Base!H197="","",Base!H197)</f>
        <v>Caffè Letterario</v>
      </c>
      <c r="I197" s="32" t="str">
        <f>+IF(Base!I197="","",Base!I197)</f>
        <v>Francese</v>
      </c>
      <c r="J197" s="31" t="str">
        <f t="shared" si="98"/>
        <v>3a ora - ore 17,00</v>
      </c>
      <c r="K197" s="26" t="str">
        <f>+IF(Base!J197="","",Base!J197)</f>
        <v>Astronomia</v>
      </c>
      <c r="L197" s="32" t="str">
        <f>+IF(Base!K197="","",Base!K197)</f>
        <v/>
      </c>
      <c r="M197" s="31" t="str">
        <f t="shared" si="99"/>
        <v>3a ora - ore 17,00</v>
      </c>
      <c r="N197" s="26" t="str">
        <f>+IF(Base!L197="","",Base!L197)</f>
        <v/>
      </c>
      <c r="O197" s="32" t="str">
        <f>+IF(Base!M197="","",Base!M197)</f>
        <v>Burraco</v>
      </c>
    </row>
    <row r="198" spans="1:15" ht="14.4" thickBot="1" x14ac:dyDescent="0.35">
      <c r="A198" s="33"/>
      <c r="B198" s="34" t="str">
        <f>+IF(Base!D198="","",Base!D198)</f>
        <v/>
      </c>
      <c r="C198" s="35" t="str">
        <f>+IF(Base!E198="","",Base!E198)</f>
        <v/>
      </c>
      <c r="D198" s="33"/>
      <c r="E198" s="38" t="str">
        <f>+IF(Base!F198="","",Base!F198)</f>
        <v/>
      </c>
      <c r="F198" s="35" t="str">
        <f>+IF(Base!G198="","",Base!G198)</f>
        <v/>
      </c>
      <c r="G198" s="33"/>
      <c r="H198" s="34" t="str">
        <f>+IF(Base!H198="","",Base!H198)</f>
        <v/>
      </c>
      <c r="I198" s="35" t="str">
        <f>+IF(Base!I198="","",Base!I198)</f>
        <v/>
      </c>
      <c r="J198" s="33"/>
      <c r="K198" s="34" t="str">
        <f>+IF(Base!J198="","",Base!J198)</f>
        <v/>
      </c>
      <c r="L198" s="35" t="str">
        <f>+IF(Base!K198="","",Base!K198)</f>
        <v/>
      </c>
      <c r="M198" s="33"/>
      <c r="N198" s="34" t="str">
        <f>+IF(Base!L198="","",Base!L198)</f>
        <v/>
      </c>
      <c r="O198" s="35" t="str">
        <f>+IF(Base!M198="","",Base!M198)</f>
        <v/>
      </c>
    </row>
    <row r="199" spans="1:15" ht="13.8" x14ac:dyDescent="0.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spans="1:15" ht="14.4" thickBot="1" x14ac:dyDescent="0.3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spans="1:15" ht="13.8" x14ac:dyDescent="0.3">
      <c r="A201" s="92"/>
      <c r="B201" s="36">
        <f>+Base!D201</f>
        <v>46125</v>
      </c>
      <c r="C201" s="37"/>
      <c r="D201" s="92"/>
      <c r="E201" s="108">
        <f>+Base!F201</f>
        <v>46126</v>
      </c>
      <c r="F201" s="109"/>
      <c r="G201" s="92"/>
      <c r="H201" s="108">
        <f>+Base!H201</f>
        <v>46127</v>
      </c>
      <c r="I201" s="109"/>
      <c r="J201" s="92"/>
      <c r="K201" s="108">
        <f>+Base!J201</f>
        <v>46128</v>
      </c>
      <c r="L201" s="109"/>
      <c r="M201" s="92"/>
      <c r="N201" s="108">
        <f>+Base!L201</f>
        <v>46129</v>
      </c>
      <c r="O201" s="109"/>
    </row>
    <row r="202" spans="1:15" ht="13.8" x14ac:dyDescent="0.3">
      <c r="A202" s="28" t="str">
        <f>+Base!C202</f>
        <v>sett. 16</v>
      </c>
      <c r="B202" s="29" t="s">
        <v>73</v>
      </c>
      <c r="C202" s="30"/>
      <c r="D202" s="28"/>
      <c r="E202" s="29" t="s">
        <v>74</v>
      </c>
      <c r="F202" s="30"/>
      <c r="G202" s="28"/>
      <c r="H202" s="29" t="s">
        <v>75</v>
      </c>
      <c r="I202" s="30"/>
      <c r="J202" s="28"/>
      <c r="K202" s="29" t="s">
        <v>76</v>
      </c>
      <c r="L202" s="30"/>
      <c r="M202" s="28"/>
      <c r="N202" s="29" t="s">
        <v>77</v>
      </c>
      <c r="O202" s="30"/>
    </row>
    <row r="203" spans="1:15" ht="13.8" x14ac:dyDescent="0.3">
      <c r="A203" s="31" t="str">
        <f>+Base!C203</f>
        <v>1a ora - ore 15,00</v>
      </c>
      <c r="B203" s="26" t="str">
        <f>+IF(Base!D203="","",Base!D203)</f>
        <v/>
      </c>
      <c r="C203" s="32" t="str">
        <f>+IF(Base!E203="","",Base!E203)</f>
        <v/>
      </c>
      <c r="D203" s="31" t="str">
        <f>+A203</f>
        <v>1a ora - ore 15,00</v>
      </c>
      <c r="E203" s="26" t="str">
        <f>+IF(Base!F203="","",Base!F203)</f>
        <v>Angolo della Lettura</v>
      </c>
      <c r="F203" s="32" t="str">
        <f>+IF(Base!G203="","",Base!G203)</f>
        <v>Tedesco</v>
      </c>
      <c r="G203" s="31" t="str">
        <f>+A203</f>
        <v>1a ora - ore 15,00</v>
      </c>
      <c r="H203" s="26" t="str">
        <f>+IF(Base!H203="","",Base!H203)</f>
        <v>Tecnologia tutti giorni</v>
      </c>
      <c r="I203" s="32" t="str">
        <f>+IF(Base!I203="","",Base!I203)</f>
        <v>Inglese base</v>
      </c>
      <c r="J203" s="31" t="str">
        <f>+A203</f>
        <v>1a ora - ore 15,00</v>
      </c>
      <c r="K203" s="26" t="str">
        <f>+IF(Base!J203="","",Base!J203)</f>
        <v>Tradizioni Popolari</v>
      </c>
      <c r="L203" s="32" t="str">
        <f>+IF(Base!K203="","",Base!K203)</f>
        <v>Bijotteria</v>
      </c>
      <c r="M203" s="31" t="str">
        <f>+A203</f>
        <v>1a ora - ore 15,00</v>
      </c>
      <c r="N203" s="26" t="str">
        <f>+IF(Base!L203="","",Base!L203)</f>
        <v/>
      </c>
      <c r="O203" s="32" t="str">
        <f>+IF(Base!M203="","",Base!M203)</f>
        <v>Burraco</v>
      </c>
    </row>
    <row r="204" spans="1:15" ht="13.8" x14ac:dyDescent="0.3">
      <c r="A204" s="31" t="str">
        <f>+Base!C204</f>
        <v>2a ora - ore 16,00</v>
      </c>
      <c r="B204" s="26" t="str">
        <f>+IF(Base!D204="","",Base!D204)</f>
        <v/>
      </c>
      <c r="C204" s="32" t="str">
        <f>+IF(Base!E204="","",Base!E204)</f>
        <v>Spagnolo</v>
      </c>
      <c r="D204" s="31" t="str">
        <f t="shared" ref="D204:D205" si="100">+A204</f>
        <v>2a ora - ore 16,00</v>
      </c>
      <c r="E204" s="26" t="str">
        <f>+IF(Base!F204="","",Base!F204)</f>
        <v/>
      </c>
      <c r="F204" s="32" t="str">
        <f>+IF(Base!G204="","",Base!G204)</f>
        <v>Ayurveda</v>
      </c>
      <c r="G204" s="31" t="str">
        <f t="shared" ref="G204:G205" si="101">+A204</f>
        <v>2a ora - ore 16,00</v>
      </c>
      <c r="H204" s="26" t="str">
        <f>+IF(Base!H204="","",Base!H204)</f>
        <v>Inglese inter-conv.</v>
      </c>
      <c r="I204" s="32" t="str">
        <f>+IF(Base!I204="","",Base!I204)</f>
        <v/>
      </c>
      <c r="J204" s="31" t="str">
        <f t="shared" ref="J204:J205" si="102">+A204</f>
        <v>2a ora - ore 16,00</v>
      </c>
      <c r="K204" s="26" t="str">
        <f>+IF(Base!J204="","",Base!J204)</f>
        <v>Astrologia</v>
      </c>
      <c r="L204" s="32" t="str">
        <f>+IF(Base!K204="","",Base!K204)</f>
        <v/>
      </c>
      <c r="M204" s="31" t="str">
        <f t="shared" ref="M204:M205" si="103">+A204</f>
        <v>2a ora - ore 16,00</v>
      </c>
      <c r="N204" s="26" t="str">
        <f>+IF(Base!L204="","",Base!L204)</f>
        <v/>
      </c>
      <c r="O204" s="32" t="str">
        <f>+IF(Base!M204="","",Base!M204)</f>
        <v>Burraco</v>
      </c>
    </row>
    <row r="205" spans="1:15" ht="13.8" x14ac:dyDescent="0.3">
      <c r="A205" s="31" t="str">
        <f>+Base!C205</f>
        <v>3a ora - ore 17,00</v>
      </c>
      <c r="B205" s="26" t="str">
        <f>+IF(Base!D205="","",Base!D205)</f>
        <v/>
      </c>
      <c r="C205" s="32" t="str">
        <f>+IF(Base!E205="","",Base!E205)</f>
        <v/>
      </c>
      <c r="D205" s="31" t="str">
        <f t="shared" si="100"/>
        <v>3a ora - ore 17,00</v>
      </c>
      <c r="E205" s="26" t="str">
        <f>+IF(Base!F205="","",Base!F205)</f>
        <v>Affettività</v>
      </c>
      <c r="F205" s="32" t="str">
        <f>+IF(Base!G205="","",Base!G205)</f>
        <v/>
      </c>
      <c r="G205" s="31" t="str">
        <f t="shared" si="101"/>
        <v>3a ora - ore 17,00</v>
      </c>
      <c r="H205" s="26" t="str">
        <f>+IF(Base!H205="","",Base!H205)</f>
        <v>Astronomia</v>
      </c>
      <c r="I205" s="32" t="str">
        <f>+IF(Base!I205="","",Base!I205)</f>
        <v>Francese</v>
      </c>
      <c r="J205" s="31" t="str">
        <f t="shared" si="102"/>
        <v>3a ora - ore 17,00</v>
      </c>
      <c r="K205" s="26" t="str">
        <f>+IF(Base!J205="","",Base!J205)</f>
        <v>Storia</v>
      </c>
      <c r="L205" s="32" t="str">
        <f>+IF(Base!K205="","",Base!K205)</f>
        <v/>
      </c>
      <c r="M205" s="31" t="str">
        <f t="shared" si="103"/>
        <v>3a ora - ore 17,00</v>
      </c>
      <c r="N205" s="26" t="str">
        <f>+IF(Base!L205="","",Base!L205)</f>
        <v/>
      </c>
      <c r="O205" s="32" t="str">
        <f>+IF(Base!M205="","",Base!M205)</f>
        <v>Burraco</v>
      </c>
    </row>
    <row r="206" spans="1:15" ht="14.4" thickBot="1" x14ac:dyDescent="0.35">
      <c r="A206" s="33"/>
      <c r="B206" s="34" t="str">
        <f>+IF(Base!D206="","",Base!D206)</f>
        <v/>
      </c>
      <c r="C206" s="35" t="str">
        <f>+IF(Base!E206="","",Base!E206)</f>
        <v/>
      </c>
      <c r="D206" s="33"/>
      <c r="E206" s="38" t="str">
        <f>+IF(Base!F206="","",Base!F206)</f>
        <v/>
      </c>
      <c r="F206" s="35" t="str">
        <f>+IF(Base!G206="","",Base!G206)</f>
        <v/>
      </c>
      <c r="G206" s="33"/>
      <c r="H206" s="34" t="str">
        <f>+IF(Base!H206="","",Base!H206)</f>
        <v/>
      </c>
      <c r="I206" s="35" t="str">
        <f>+IF(Base!I206="","",Base!I206)</f>
        <v/>
      </c>
      <c r="J206" s="33"/>
      <c r="K206" s="34" t="str">
        <f>+IF(Base!J206="","",Base!J206)</f>
        <v/>
      </c>
      <c r="L206" s="35" t="str">
        <f>+IF(Base!K206="","",Base!K206)</f>
        <v/>
      </c>
      <c r="M206" s="33"/>
      <c r="N206" s="34" t="str">
        <f>+IF(Base!L206="","",Base!L206)</f>
        <v/>
      </c>
      <c r="O206" s="35" t="str">
        <f>+IF(Base!M206="","",Base!M206)</f>
        <v/>
      </c>
    </row>
    <row r="207" spans="1:15" ht="13.8" x14ac:dyDescent="0.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spans="1:15" ht="14.4" thickBot="1" x14ac:dyDescent="0.3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spans="1:15" ht="13.8" x14ac:dyDescent="0.3">
      <c r="A209" s="92"/>
      <c r="B209" s="36">
        <f>+Base!D209</f>
        <v>46132</v>
      </c>
      <c r="C209" s="37"/>
      <c r="D209" s="92"/>
      <c r="E209" s="108">
        <f>+Base!F209</f>
        <v>46133</v>
      </c>
      <c r="F209" s="109"/>
      <c r="G209" s="92"/>
      <c r="H209" s="108">
        <f>+Base!H209</f>
        <v>46134</v>
      </c>
      <c r="I209" s="109"/>
      <c r="J209" s="92"/>
      <c r="K209" s="108">
        <f>+Base!J209</f>
        <v>46135</v>
      </c>
      <c r="L209" s="109"/>
      <c r="M209" s="92"/>
      <c r="N209" s="108">
        <f>+Base!L209</f>
        <v>46136</v>
      </c>
      <c r="O209" s="109"/>
    </row>
    <row r="210" spans="1:15" ht="13.8" x14ac:dyDescent="0.3">
      <c r="A210" s="28" t="str">
        <f>+Base!C210</f>
        <v>sett. 17</v>
      </c>
      <c r="B210" s="29" t="s">
        <v>73</v>
      </c>
      <c r="C210" s="30"/>
      <c r="D210" s="28"/>
      <c r="E210" s="29" t="s">
        <v>74</v>
      </c>
      <c r="F210" s="30"/>
      <c r="G210" s="28"/>
      <c r="H210" s="29" t="s">
        <v>75</v>
      </c>
      <c r="I210" s="30"/>
      <c r="J210" s="28"/>
      <c r="K210" s="29" t="s">
        <v>76</v>
      </c>
      <c r="L210" s="30"/>
      <c r="M210" s="28"/>
      <c r="N210" s="29" t="s">
        <v>77</v>
      </c>
      <c r="O210" s="30"/>
    </row>
    <row r="211" spans="1:15" ht="13.8" x14ac:dyDescent="0.3">
      <c r="A211" s="31" t="str">
        <f>+Base!C211</f>
        <v>1a ora - ore 15,00</v>
      </c>
      <c r="B211" s="26" t="str">
        <f>+IF(Base!D211="","",Base!D211)</f>
        <v>Acquerello</v>
      </c>
      <c r="C211" s="32" t="str">
        <f>+IF(Base!E211="","",Base!E211)</f>
        <v>Tedesco</v>
      </c>
      <c r="D211" s="31" t="str">
        <f>+A211</f>
        <v>1a ora - ore 15,00</v>
      </c>
      <c r="E211" s="26" t="str">
        <f>+IF(Base!F211="","",Base!F211)</f>
        <v>Costituzione</v>
      </c>
      <c r="F211" s="32" t="str">
        <f>+IF(Base!G211="","",Base!G211)</f>
        <v xml:space="preserve"> </v>
      </c>
      <c r="G211" s="31" t="str">
        <f>+A211</f>
        <v>1a ora - ore 15,00</v>
      </c>
      <c r="H211" s="26" t="str">
        <f>+IF(Base!H211="","",Base!H211)</f>
        <v>Tecnologia tutti giorni</v>
      </c>
      <c r="I211" s="32" t="str">
        <f>+IF(Base!I211="","",Base!I211)</f>
        <v>Inglese base</v>
      </c>
      <c r="J211" s="31" t="str">
        <f>+A211</f>
        <v>1a ora - ore 15,00</v>
      </c>
      <c r="K211" s="26" t="str">
        <f>+IF(Base!J211="","",Base!J211)</f>
        <v>S. Chiesa Ambrosiana</v>
      </c>
      <c r="L211" s="32" t="str">
        <f>+IF(Base!K211="","",Base!K211)</f>
        <v>question time informatico</v>
      </c>
      <c r="M211" s="31" t="str">
        <f>+A211</f>
        <v>1a ora - ore 15,00</v>
      </c>
      <c r="N211" s="26" t="str">
        <f>+IF(Base!L211="","",Base!L211)</f>
        <v>Taglio e cucito</v>
      </c>
      <c r="O211" s="32" t="str">
        <f>+IF(Base!M211="","",Base!M211)</f>
        <v>Burraco</v>
      </c>
    </row>
    <row r="212" spans="1:15" ht="13.8" x14ac:dyDescent="0.3">
      <c r="A212" s="31" t="str">
        <f>+Base!C212</f>
        <v>2a ora - ore 16,00</v>
      </c>
      <c r="B212" s="26" t="str">
        <f>+IF(Base!D212="","",Base!D212)</f>
        <v>Acquerello</v>
      </c>
      <c r="C212" s="32" t="str">
        <f>+IF(Base!E212="","",Base!E212)</f>
        <v>Spagnolo</v>
      </c>
      <c r="D212" s="31" t="str">
        <f t="shared" ref="D212:D213" si="104">+A212</f>
        <v>2a ora - ore 16,00</v>
      </c>
      <c r="E212" s="26" t="str">
        <f>+IF(Base!F212="","",Base!F212)</f>
        <v/>
      </c>
      <c r="F212" s="32" t="str">
        <f>+IF(Base!G212="","",Base!G212)</f>
        <v/>
      </c>
      <c r="G212" s="31" t="str">
        <f t="shared" ref="G212:G213" si="105">+A212</f>
        <v>2a ora - ore 16,00</v>
      </c>
      <c r="H212" s="26" t="str">
        <f>+IF(Base!H212="","",Base!H212)</f>
        <v>Inglese inter-conv.</v>
      </c>
      <c r="I212" s="32" t="str">
        <f>+IF(Base!I212="","",Base!I212)</f>
        <v/>
      </c>
      <c r="J212" s="31" t="str">
        <f t="shared" ref="J212:J213" si="106">+A212</f>
        <v>2a ora - ore 16,00</v>
      </c>
      <c r="K212" s="26" t="str">
        <f>+IF(Base!J212="","",Base!J212)</f>
        <v>Storia dell'arte</v>
      </c>
      <c r="L212" s="32" t="str">
        <f>+IF(Base!K212="","",Base!K212)</f>
        <v/>
      </c>
      <c r="M212" s="31" t="str">
        <f t="shared" ref="M212:M213" si="107">+A212</f>
        <v>2a ora - ore 16,00</v>
      </c>
      <c r="N212" s="26" t="str">
        <f>+IF(Base!L212="","",Base!L212)</f>
        <v/>
      </c>
      <c r="O212" s="32" t="str">
        <f>+IF(Base!M212="","",Base!M212)</f>
        <v>Burraco</v>
      </c>
    </row>
    <row r="213" spans="1:15" ht="13.8" x14ac:dyDescent="0.3">
      <c r="A213" s="31" t="str">
        <f>+Base!C213</f>
        <v>3a ora - ore 17,00</v>
      </c>
      <c r="B213" s="26" t="str">
        <f>+IF(Base!D213="","",Base!D213)</f>
        <v>Seminario</v>
      </c>
      <c r="C213" s="32" t="str">
        <f>+IF(Base!E213="","",Base!E213)</f>
        <v/>
      </c>
      <c r="D213" s="31" t="str">
        <f t="shared" si="104"/>
        <v>3a ora - ore 17,00</v>
      </c>
      <c r="E213" s="26" t="str">
        <f>+IF(Base!F213="","",Base!F213)</f>
        <v>Testi diVersi: scrivere in poesia</v>
      </c>
      <c r="F213" s="32" t="str">
        <f>+IF(Base!G213="","",Base!G213)</f>
        <v/>
      </c>
      <c r="G213" s="31" t="str">
        <f t="shared" si="105"/>
        <v>3a ora - ore 17,00</v>
      </c>
      <c r="H213" s="26" t="str">
        <f>+IF(Base!H213="","",Base!H213)</f>
        <v>Caffè Letterario</v>
      </c>
      <c r="I213" s="32" t="str">
        <f>+IF(Base!I213="","",Base!I213)</f>
        <v>Francese</v>
      </c>
      <c r="J213" s="31" t="str">
        <f t="shared" si="106"/>
        <v>3a ora - ore 17,00</v>
      </c>
      <c r="K213" s="26" t="str">
        <f>+IF(Base!J213="","",Base!J213)</f>
        <v>Astronomia</v>
      </c>
      <c r="L213" s="32" t="str">
        <f>+IF(Base!K213="","",Base!K213)</f>
        <v/>
      </c>
      <c r="M213" s="31" t="str">
        <f t="shared" si="107"/>
        <v>3a ora - ore 17,00</v>
      </c>
      <c r="N213" s="26" t="str">
        <f>+IF(Base!L213="","",Base!L213)</f>
        <v/>
      </c>
      <c r="O213" s="32" t="str">
        <f>+IF(Base!M213="","",Base!M213)</f>
        <v>Burraco</v>
      </c>
    </row>
    <row r="214" spans="1:15" ht="14.4" thickBot="1" x14ac:dyDescent="0.35">
      <c r="A214" s="33"/>
      <c r="B214" s="34" t="str">
        <f>+IF(Base!D214="","",Base!D214)</f>
        <v/>
      </c>
      <c r="C214" s="35" t="str">
        <f>+IF(Base!E214="","",Base!E214)</f>
        <v/>
      </c>
      <c r="D214" s="33"/>
      <c r="E214" s="38" t="str">
        <f>+IF(Base!F214="","",Base!F214)</f>
        <v/>
      </c>
      <c r="F214" s="35" t="str">
        <f>+IF(Base!G214="","",Base!G214)</f>
        <v/>
      </c>
      <c r="G214" s="33"/>
      <c r="H214" s="34" t="str">
        <f>+IF(Base!H214="","",Base!H214)</f>
        <v/>
      </c>
      <c r="I214" s="35" t="str">
        <f>+IF(Base!I214="","",Base!I214)</f>
        <v/>
      </c>
      <c r="J214" s="33"/>
      <c r="K214" s="34" t="str">
        <f>+IF(Base!J214="","",Base!J214)</f>
        <v/>
      </c>
      <c r="L214" s="35" t="str">
        <f>+IF(Base!K214="","",Base!K214)</f>
        <v/>
      </c>
      <c r="M214" s="33"/>
      <c r="N214" s="34" t="str">
        <f>+IF(Base!L214="","",Base!L214)</f>
        <v/>
      </c>
      <c r="O214" s="35" t="str">
        <f>+IF(Base!M214="","",Base!M214)</f>
        <v/>
      </c>
    </row>
    <row r="215" spans="1:15" ht="13.8" x14ac:dyDescent="0.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spans="1:15" ht="14.4" thickBot="1" x14ac:dyDescent="0.3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spans="1:15" ht="13.8" x14ac:dyDescent="0.3">
      <c r="A217" s="92"/>
      <c r="B217" s="36">
        <f>+Base!D217</f>
        <v>46139</v>
      </c>
      <c r="C217" s="37"/>
      <c r="D217" s="92"/>
      <c r="E217" s="108">
        <f>+Base!F217</f>
        <v>46140</v>
      </c>
      <c r="F217" s="109"/>
      <c r="G217" s="92"/>
      <c r="H217" s="108">
        <f>+Base!H217</f>
        <v>46141</v>
      </c>
      <c r="I217" s="109"/>
      <c r="J217" s="92"/>
      <c r="K217" s="108">
        <f>+Base!J217</f>
        <v>46142</v>
      </c>
      <c r="L217" s="109"/>
      <c r="M217" s="92"/>
      <c r="N217" s="108">
        <f>+Base!L217</f>
        <v>46143</v>
      </c>
      <c r="O217" s="109"/>
    </row>
    <row r="218" spans="1:15" ht="13.8" x14ac:dyDescent="0.3">
      <c r="A218" s="28" t="str">
        <f>+Base!C218</f>
        <v>sett. 18</v>
      </c>
      <c r="B218" s="29" t="s">
        <v>73</v>
      </c>
      <c r="C218" s="30"/>
      <c r="D218" s="28"/>
      <c r="E218" s="29" t="s">
        <v>74</v>
      </c>
      <c r="F218" s="30"/>
      <c r="G218" s="28"/>
      <c r="H218" s="29" t="s">
        <v>75</v>
      </c>
      <c r="I218" s="30"/>
      <c r="J218" s="28"/>
      <c r="K218" s="29" t="s">
        <v>76</v>
      </c>
      <c r="L218" s="30"/>
      <c r="M218" s="28"/>
      <c r="N218" s="29" t="s">
        <v>77</v>
      </c>
      <c r="O218" s="30"/>
    </row>
    <row r="219" spans="1:15" ht="13.8" x14ac:dyDescent="0.3">
      <c r="A219" s="31" t="str">
        <f>+Base!C219</f>
        <v>1a ora - ore 15,00</v>
      </c>
      <c r="B219" s="26" t="str">
        <f>+IF(Base!D219="","",Base!D219)</f>
        <v/>
      </c>
      <c r="C219" s="32" t="str">
        <f>+IF(Base!E219="","",Base!E219)</f>
        <v/>
      </c>
      <c r="D219" s="31" t="str">
        <f>+A219</f>
        <v>1a ora - ore 15,00</v>
      </c>
      <c r="E219" s="26" t="str">
        <f>+IF(Base!F219="","",Base!F219)</f>
        <v>Angolo della Lettura</v>
      </c>
      <c r="F219" s="32" t="str">
        <f>+IF(Base!G219="","",Base!G219)</f>
        <v>Tedesco</v>
      </c>
      <c r="G219" s="31" t="str">
        <f>+A219</f>
        <v>1a ora - ore 15,00</v>
      </c>
      <c r="H219" s="26" t="str">
        <f>+IF(Base!H219="","",Base!H219)</f>
        <v>Tecnologia tutti giorni</v>
      </c>
      <c r="I219" s="32" t="str">
        <f>+IF(Base!I219="","",Base!I219)</f>
        <v>Inglese base</v>
      </c>
      <c r="J219" s="31" t="str">
        <f>+A219</f>
        <v>1a ora - ore 15,00</v>
      </c>
      <c r="K219" s="26" t="str">
        <f>+IF(Base!J219="","",Base!J219)</f>
        <v>Tradizioni Popolari</v>
      </c>
      <c r="L219" s="32" t="str">
        <f>+IF(Base!K219="","",Base!K219)</f>
        <v>Bijotteria</v>
      </c>
      <c r="M219" s="31" t="str">
        <f>+A219</f>
        <v>1a ora - ore 15,00</v>
      </c>
      <c r="N219" s="26" t="str">
        <f>+IF(Base!L219="","",Base!L219)</f>
        <v/>
      </c>
      <c r="O219" s="32" t="str">
        <f>+IF(Base!M219="","",Base!M219)</f>
        <v/>
      </c>
    </row>
    <row r="220" spans="1:15" ht="13.8" x14ac:dyDescent="0.3">
      <c r="A220" s="31" t="str">
        <f>+Base!C220</f>
        <v>2a ora - ore 16,00</v>
      </c>
      <c r="B220" s="26" t="str">
        <f>+IF(Base!D220="","",Base!D220)</f>
        <v/>
      </c>
      <c r="C220" s="32" t="str">
        <f>+IF(Base!E220="","",Base!E220)</f>
        <v>Spagnolo</v>
      </c>
      <c r="D220" s="31" t="str">
        <f t="shared" ref="D220:D221" si="108">+A220</f>
        <v>2a ora - ore 16,00</v>
      </c>
      <c r="E220" s="26" t="str">
        <f>+IF(Base!F220="","",Base!F220)</f>
        <v/>
      </c>
      <c r="F220" s="32" t="str">
        <f>+IF(Base!G220="","",Base!G220)</f>
        <v>Ayurveda</v>
      </c>
      <c r="G220" s="31" t="str">
        <f t="shared" ref="G220:G221" si="109">+A220</f>
        <v>2a ora - ore 16,00</v>
      </c>
      <c r="H220" s="26" t="str">
        <f>+IF(Base!H220="","",Base!H220)</f>
        <v>Inglese inter-conv.</v>
      </c>
      <c r="I220" s="32" t="str">
        <f>+IF(Base!I220="","",Base!I220)</f>
        <v/>
      </c>
      <c r="J220" s="31" t="str">
        <f t="shared" ref="J220:J221" si="110">+A220</f>
        <v>2a ora - ore 16,00</v>
      </c>
      <c r="K220" s="26" t="str">
        <f>+IF(Base!J220="","",Base!J220)</f>
        <v>Astrologia</v>
      </c>
      <c r="L220" s="32" t="str">
        <f>+IF(Base!K220="","",Base!K220)</f>
        <v/>
      </c>
      <c r="M220" s="31" t="str">
        <f t="shared" ref="M220:M221" si="111">+A220</f>
        <v>2a ora - ore 16,00</v>
      </c>
      <c r="N220" s="26" t="str">
        <f>+IF(Base!L220="","",Base!L220)</f>
        <v/>
      </c>
      <c r="O220" s="32" t="str">
        <f>+IF(Base!M220="","",Base!M220)</f>
        <v/>
      </c>
    </row>
    <row r="221" spans="1:15" ht="13.8" x14ac:dyDescent="0.3">
      <c r="A221" s="31" t="str">
        <f>+Base!C221</f>
        <v>3a ora - ore 17,00</v>
      </c>
      <c r="B221" s="26" t="str">
        <f>+IF(Base!D221="","",Base!D221)</f>
        <v/>
      </c>
      <c r="C221" s="32" t="str">
        <f>+IF(Base!E221="","",Base!E221)</f>
        <v/>
      </c>
      <c r="D221" s="31" t="str">
        <f t="shared" si="108"/>
        <v>3a ora - ore 17,00</v>
      </c>
      <c r="E221" s="26" t="str">
        <f>+IF(Base!F221="","",Base!F221)</f>
        <v>Affettività</v>
      </c>
      <c r="F221" s="32" t="str">
        <f>+IF(Base!G221="","",Base!G221)</f>
        <v/>
      </c>
      <c r="G221" s="31" t="str">
        <f t="shared" si="109"/>
        <v>3a ora - ore 17,00</v>
      </c>
      <c r="H221" s="26" t="str">
        <f>+IF(Base!H221="","",Base!H221)</f>
        <v>Astronomia</v>
      </c>
      <c r="I221" s="32" t="str">
        <f>+IF(Base!I221="","",Base!I221)</f>
        <v>Francese</v>
      </c>
      <c r="J221" s="31" t="str">
        <f t="shared" si="110"/>
        <v>3a ora - ore 17,00</v>
      </c>
      <c r="K221" s="26" t="str">
        <f>+IF(Base!J221="","",Base!J221)</f>
        <v>Storia</v>
      </c>
      <c r="L221" s="32" t="str">
        <f>+IF(Base!K221="","",Base!K221)</f>
        <v/>
      </c>
      <c r="M221" s="31" t="str">
        <f t="shared" si="111"/>
        <v>3a ora - ore 17,00</v>
      </c>
      <c r="N221" s="26" t="str">
        <f>+IF(Base!L221="","",Base!L221)</f>
        <v/>
      </c>
      <c r="O221" s="32" t="str">
        <f>+IF(Base!M221="","",Base!M221)</f>
        <v/>
      </c>
    </row>
    <row r="222" spans="1:15" ht="14.4" thickBot="1" x14ac:dyDescent="0.35">
      <c r="A222" s="33"/>
      <c r="B222" s="34" t="str">
        <f>+IF(Base!D222="","",Base!D222)</f>
        <v/>
      </c>
      <c r="C222" s="35" t="str">
        <f>+IF(Base!E222="","",Base!E222)</f>
        <v/>
      </c>
      <c r="D222" s="33"/>
      <c r="E222" s="38" t="str">
        <f>+IF(Base!F222="","",Base!F222)</f>
        <v/>
      </c>
      <c r="F222" s="35" t="str">
        <f>+IF(Base!G222="","",Base!G222)</f>
        <v/>
      </c>
      <c r="G222" s="33"/>
      <c r="H222" s="34" t="str">
        <f>+IF(Base!H222="","",Base!H222)</f>
        <v/>
      </c>
      <c r="I222" s="35" t="str">
        <f>+IF(Base!I222="","",Base!I222)</f>
        <v/>
      </c>
      <c r="J222" s="33"/>
      <c r="K222" s="34" t="str">
        <f>+IF(Base!J222="","",Base!J222)</f>
        <v/>
      </c>
      <c r="L222" s="35" t="str">
        <f>+IF(Base!K222="","",Base!K222)</f>
        <v/>
      </c>
      <c r="M222" s="33"/>
      <c r="N222" s="34" t="str">
        <f>+IF(Base!L222="","",Base!L222)</f>
        <v/>
      </c>
      <c r="O222" s="35" t="str">
        <f>+IF(Base!M222="","",Base!M222)</f>
        <v/>
      </c>
    </row>
    <row r="223" spans="1:15" ht="13.8" x14ac:dyDescent="0.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spans="1:15" ht="14.4" thickBot="1" x14ac:dyDescent="0.3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spans="1:15" ht="13.8" x14ac:dyDescent="0.3">
      <c r="A225" s="92"/>
      <c r="B225" s="36">
        <f>+Base!D225</f>
        <v>46146</v>
      </c>
      <c r="C225" s="37"/>
      <c r="D225" s="92"/>
      <c r="E225" s="108">
        <f>+Base!F225</f>
        <v>46147</v>
      </c>
      <c r="F225" s="109"/>
      <c r="G225" s="92"/>
      <c r="H225" s="108">
        <f>+Base!H225</f>
        <v>46148</v>
      </c>
      <c r="I225" s="109"/>
      <c r="J225" s="92"/>
      <c r="K225" s="108">
        <f>+Base!J225</f>
        <v>46149</v>
      </c>
      <c r="L225" s="109"/>
      <c r="M225" s="92"/>
      <c r="N225" s="108">
        <f>+Base!L225</f>
        <v>46150</v>
      </c>
      <c r="O225" s="109"/>
    </row>
    <row r="226" spans="1:15" ht="13.8" x14ac:dyDescent="0.3">
      <c r="A226" s="28" t="str">
        <f>+Base!C226</f>
        <v>sett. 19</v>
      </c>
      <c r="B226" s="29" t="s">
        <v>73</v>
      </c>
      <c r="C226" s="30"/>
      <c r="D226" s="28"/>
      <c r="E226" s="29" t="s">
        <v>74</v>
      </c>
      <c r="F226" s="30"/>
      <c r="G226" s="28"/>
      <c r="H226" s="29" t="s">
        <v>75</v>
      </c>
      <c r="I226" s="30"/>
      <c r="J226" s="28"/>
      <c r="K226" s="29" t="s">
        <v>76</v>
      </c>
      <c r="L226" s="30"/>
      <c r="M226" s="28"/>
      <c r="N226" s="29" t="s">
        <v>77</v>
      </c>
      <c r="O226" s="30"/>
    </row>
    <row r="227" spans="1:15" ht="13.8" x14ac:dyDescent="0.3">
      <c r="A227" s="31" t="str">
        <f>+Base!C227</f>
        <v>1a ora - ore 15,00</v>
      </c>
      <c r="B227" s="26" t="str">
        <f>+IF(Base!D227="","",Base!D227)</f>
        <v/>
      </c>
      <c r="C227" s="32" t="str">
        <f>+IF(Base!E227="","",Base!E227)</f>
        <v>Tedesco</v>
      </c>
      <c r="D227" s="31" t="str">
        <f>+A227</f>
        <v>1a ora - ore 15,00</v>
      </c>
      <c r="E227" s="26" t="str">
        <f>+IF(Base!F227="","",Base!F227)</f>
        <v>Costituzione</v>
      </c>
      <c r="F227" s="32" t="str">
        <f>+IF(Base!G227="","",Base!G227)</f>
        <v xml:space="preserve"> </v>
      </c>
      <c r="G227" s="31" t="str">
        <f>+A227</f>
        <v>1a ora - ore 15,00</v>
      </c>
      <c r="H227" s="26" t="str">
        <f>+IF(Base!H227="","",Base!H227)</f>
        <v>Tecnologia tutti giorni</v>
      </c>
      <c r="I227" s="32" t="str">
        <f>+IF(Base!I227="","",Base!I227)</f>
        <v>Inglese base</v>
      </c>
      <c r="J227" s="31" t="str">
        <f>+A227</f>
        <v>1a ora - ore 15,00</v>
      </c>
      <c r="K227" s="26" t="str">
        <f>+IF(Base!J227="","",Base!J227)</f>
        <v>S. Chiesa Ambrosiana</v>
      </c>
      <c r="L227" s="32" t="str">
        <f>+IF(Base!K227="","",Base!K227)</f>
        <v>question time informatico</v>
      </c>
      <c r="M227" s="31" t="str">
        <f>+A227</f>
        <v>1a ora - ore 15,00</v>
      </c>
      <c r="N227" s="26" t="str">
        <f>+IF(Base!L227="","",Base!L227)</f>
        <v>Taglio e cucito</v>
      </c>
      <c r="O227" s="32" t="str">
        <f>+IF(Base!M227="","",Base!M227)</f>
        <v>Burraco</v>
      </c>
    </row>
    <row r="228" spans="1:15" ht="13.8" x14ac:dyDescent="0.3">
      <c r="A228" s="31" t="str">
        <f>+Base!C228</f>
        <v>2a ora - ore 16,00</v>
      </c>
      <c r="B228" s="26" t="str">
        <f>+IF(Base!D228="","",Base!D228)</f>
        <v/>
      </c>
      <c r="C228" s="32" t="str">
        <f>+IF(Base!E228="","",Base!E228)</f>
        <v>Spagnolo</v>
      </c>
      <c r="D228" s="31" t="str">
        <f t="shared" ref="D228:D229" si="112">+A228</f>
        <v>2a ora - ore 16,00</v>
      </c>
      <c r="E228" s="26" t="str">
        <f>+IF(Base!F228="","",Base!F228)</f>
        <v/>
      </c>
      <c r="F228" s="32" t="str">
        <f>+IF(Base!G228="","",Base!G228)</f>
        <v/>
      </c>
      <c r="G228" s="31" t="str">
        <f t="shared" ref="G228:G229" si="113">+A228</f>
        <v>2a ora - ore 16,00</v>
      </c>
      <c r="H228" s="26" t="str">
        <f>+IF(Base!H228="","",Base!H228)</f>
        <v>Inglese inter-conv.</v>
      </c>
      <c r="I228" s="32" t="str">
        <f>+IF(Base!I228="","",Base!I228)</f>
        <v/>
      </c>
      <c r="J228" s="31" t="str">
        <f t="shared" ref="J228:J229" si="114">+A228</f>
        <v>2a ora - ore 16,00</v>
      </c>
      <c r="K228" s="26" t="str">
        <f>+IF(Base!J228="","",Base!J228)</f>
        <v>Storia dell'arte</v>
      </c>
      <c r="L228" s="32" t="str">
        <f>+IF(Base!K228="","",Base!K228)</f>
        <v/>
      </c>
      <c r="M228" s="31" t="str">
        <f t="shared" ref="M228:M229" si="115">+A228</f>
        <v>2a ora - ore 16,00</v>
      </c>
      <c r="N228" s="26" t="str">
        <f>+IF(Base!L228="","",Base!L228)</f>
        <v/>
      </c>
      <c r="O228" s="32" t="str">
        <f>+IF(Base!M228="","",Base!M228)</f>
        <v>Burraco</v>
      </c>
    </row>
    <row r="229" spans="1:15" ht="13.8" x14ac:dyDescent="0.3">
      <c r="A229" s="31" t="str">
        <f>+Base!C229</f>
        <v>3a ora - ore 17,00</v>
      </c>
      <c r="B229" s="26" t="str">
        <f>+IF(Base!D229="","",Base!D229)</f>
        <v>Seminario</v>
      </c>
      <c r="C229" s="32" t="str">
        <f>+IF(Base!E229="","",Base!E229)</f>
        <v/>
      </c>
      <c r="D229" s="31" t="str">
        <f t="shared" si="112"/>
        <v>3a ora - ore 17,00</v>
      </c>
      <c r="E229" s="26" t="str">
        <f>+IF(Base!F229="","",Base!F229)</f>
        <v>Testi diVersi: scrivere in poesia</v>
      </c>
      <c r="F229" s="32" t="str">
        <f>+IF(Base!G229="","",Base!G229)</f>
        <v/>
      </c>
      <c r="G229" s="31" t="str">
        <f t="shared" si="113"/>
        <v>3a ora - ore 17,00</v>
      </c>
      <c r="H229" s="26" t="str">
        <f>+IF(Base!H229="","",Base!H229)</f>
        <v>Caffè Letterario</v>
      </c>
      <c r="I229" s="32" t="str">
        <f>+IF(Base!I229="","",Base!I229)</f>
        <v>Francese</v>
      </c>
      <c r="J229" s="31" t="str">
        <f t="shared" si="114"/>
        <v>3a ora - ore 17,00</v>
      </c>
      <c r="K229" s="26" t="str">
        <f>+IF(Base!J229="","",Base!J229)</f>
        <v>Astronomia</v>
      </c>
      <c r="L229" s="32" t="str">
        <f>+IF(Base!K229="","",Base!K229)</f>
        <v/>
      </c>
      <c r="M229" s="31" t="str">
        <f t="shared" si="115"/>
        <v>3a ora - ore 17,00</v>
      </c>
      <c r="N229" s="26" t="str">
        <f>+IF(Base!L229="","",Base!L229)</f>
        <v/>
      </c>
      <c r="O229" s="32" t="str">
        <f>+IF(Base!M229="","",Base!M229)</f>
        <v>Burraco</v>
      </c>
    </row>
    <row r="230" spans="1:15" ht="14.4" thickBot="1" x14ac:dyDescent="0.35">
      <c r="A230" s="33"/>
      <c r="B230" s="34" t="str">
        <f>+IF(Base!D230="","",Base!D230)</f>
        <v/>
      </c>
      <c r="C230" s="35" t="str">
        <f>+IF(Base!E230="","",Base!E230)</f>
        <v/>
      </c>
      <c r="D230" s="33"/>
      <c r="E230" s="38" t="str">
        <f>+IF(Base!F230="","",Base!F230)</f>
        <v/>
      </c>
      <c r="F230" s="35" t="str">
        <f>+IF(Base!G230="","",Base!G230)</f>
        <v/>
      </c>
      <c r="G230" s="33"/>
      <c r="H230" s="34" t="str">
        <f>+IF(Base!H230="","",Base!H230)</f>
        <v/>
      </c>
      <c r="I230" s="35" t="str">
        <f>+IF(Base!I230="","",Base!I230)</f>
        <v/>
      </c>
      <c r="J230" s="33"/>
      <c r="K230" s="34" t="str">
        <f>+IF(Base!J230="","",Base!J230)</f>
        <v/>
      </c>
      <c r="L230" s="35" t="str">
        <f>+IF(Base!K230="","",Base!K230)</f>
        <v/>
      </c>
      <c r="M230" s="33"/>
      <c r="N230" s="34" t="str">
        <f>+IF(Base!L230="","",Base!L230)</f>
        <v/>
      </c>
      <c r="O230" s="35" t="str">
        <f>+IF(Base!M230="","",Base!M230)</f>
        <v/>
      </c>
    </row>
    <row r="231" spans="1:15" ht="13.8" x14ac:dyDescent="0.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spans="1:15" ht="14.4" thickBot="1" x14ac:dyDescent="0.3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spans="1:15" ht="13.8" x14ac:dyDescent="0.3">
      <c r="A233" s="92"/>
      <c r="B233" s="36">
        <f>+Base!D233</f>
        <v>46153</v>
      </c>
      <c r="C233" s="37"/>
      <c r="D233" s="92"/>
      <c r="E233" s="108">
        <f>+Base!F233</f>
        <v>46154</v>
      </c>
      <c r="F233" s="109"/>
      <c r="G233" s="92"/>
      <c r="H233" s="108">
        <f>+Base!H233</f>
        <v>46155</v>
      </c>
      <c r="I233" s="109"/>
      <c r="J233" s="92"/>
      <c r="K233" s="108">
        <f>+Base!J233</f>
        <v>46156</v>
      </c>
      <c r="L233" s="109"/>
      <c r="M233" s="92"/>
      <c r="N233" s="108">
        <f>+Base!L233</f>
        <v>46157</v>
      </c>
      <c r="O233" s="109"/>
    </row>
    <row r="234" spans="1:15" ht="13.8" x14ac:dyDescent="0.3">
      <c r="A234" s="28" t="str">
        <f>+Base!C234</f>
        <v>sett. 20</v>
      </c>
      <c r="B234" s="29" t="s">
        <v>73</v>
      </c>
      <c r="C234" s="30"/>
      <c r="D234" s="28"/>
      <c r="E234" s="29" t="s">
        <v>74</v>
      </c>
      <c r="F234" s="30"/>
      <c r="G234" s="28"/>
      <c r="H234" s="29" t="s">
        <v>75</v>
      </c>
      <c r="I234" s="30"/>
      <c r="J234" s="28"/>
      <c r="K234" s="29" t="s">
        <v>76</v>
      </c>
      <c r="L234" s="30"/>
      <c r="M234" s="28"/>
      <c r="N234" s="29" t="s">
        <v>77</v>
      </c>
      <c r="O234" s="30"/>
    </row>
    <row r="235" spans="1:15" ht="13.8" x14ac:dyDescent="0.3">
      <c r="A235" s="31" t="str">
        <f>+Base!C235</f>
        <v>1a ora - ore 15,00</v>
      </c>
      <c r="B235" s="26" t="str">
        <f>+IF(Base!D235="","",Base!D235)</f>
        <v/>
      </c>
      <c r="C235" s="32" t="str">
        <f>+IF(Base!E235="","",Base!E235)</f>
        <v/>
      </c>
      <c r="D235" s="31" t="str">
        <f>+A235</f>
        <v>1a ora - ore 15,00</v>
      </c>
      <c r="E235" s="26" t="str">
        <f>+IF(Base!F235="","",Base!F235)</f>
        <v>Angolo della Lettura</v>
      </c>
      <c r="F235" s="32" t="str">
        <f>+IF(Base!G235="","",Base!G235)</f>
        <v>Tedesco</v>
      </c>
      <c r="G235" s="31" t="str">
        <f>+A235</f>
        <v>1a ora - ore 15,00</v>
      </c>
      <c r="H235" s="26" t="str">
        <f>+IF(Base!H235="","",Base!H235)</f>
        <v>Tecnologia tutti giorni</v>
      </c>
      <c r="I235" s="32" t="str">
        <f>+IF(Base!I235="","",Base!I235)</f>
        <v>Inglese base</v>
      </c>
      <c r="J235" s="31" t="str">
        <f>+A235</f>
        <v>1a ora - ore 15,00</v>
      </c>
      <c r="K235" s="26" t="str">
        <f>+IF(Base!J235="","",Base!J235)</f>
        <v>Tradizioni Popolari</v>
      </c>
      <c r="L235" s="32" t="str">
        <f>+IF(Base!K235="","",Base!K235)</f>
        <v>Bijotteria</v>
      </c>
      <c r="M235" s="31" t="str">
        <f>+A235</f>
        <v>1a ora - ore 15,00</v>
      </c>
      <c r="N235" s="26" t="str">
        <f>+IF(Base!L235="","",Base!L235)</f>
        <v/>
      </c>
      <c r="O235" s="32" t="str">
        <f>+IF(Base!M235="","",Base!M235)</f>
        <v>Burraco</v>
      </c>
    </row>
    <row r="236" spans="1:15" ht="13.8" x14ac:dyDescent="0.3">
      <c r="A236" s="31" t="str">
        <f>+Base!C236</f>
        <v>2a ora - ore 16,00</v>
      </c>
      <c r="B236" s="26" t="str">
        <f>+IF(Base!D236="","",Base!D236)</f>
        <v/>
      </c>
      <c r="C236" s="32" t="str">
        <f>+IF(Base!E236="","",Base!E236)</f>
        <v>Spagnolo</v>
      </c>
      <c r="D236" s="31" t="str">
        <f t="shared" ref="D236:D237" si="116">+A236</f>
        <v>2a ora - ore 16,00</v>
      </c>
      <c r="E236" s="26" t="str">
        <f>+IF(Base!F236="","",Base!F236)</f>
        <v/>
      </c>
      <c r="F236" s="32" t="str">
        <f>+IF(Base!G236="","",Base!G236)</f>
        <v>Ayurveda</v>
      </c>
      <c r="G236" s="31" t="str">
        <f t="shared" ref="G236:G237" si="117">+A236</f>
        <v>2a ora - ore 16,00</v>
      </c>
      <c r="H236" s="26" t="str">
        <f>+IF(Base!H236="","",Base!H236)</f>
        <v>Inglese inter-conv.</v>
      </c>
      <c r="I236" s="32" t="str">
        <f>+IF(Base!I236="","",Base!I236)</f>
        <v/>
      </c>
      <c r="J236" s="31" t="str">
        <f t="shared" ref="J236:J237" si="118">+A236</f>
        <v>2a ora - ore 16,00</v>
      </c>
      <c r="K236" s="26" t="str">
        <f>+IF(Base!J236="","",Base!J236)</f>
        <v>Astrologia</v>
      </c>
      <c r="L236" s="32" t="str">
        <f>+IF(Base!K236="","",Base!K236)</f>
        <v/>
      </c>
      <c r="M236" s="31" t="str">
        <f t="shared" ref="M236:M237" si="119">+A236</f>
        <v>2a ora - ore 16,00</v>
      </c>
      <c r="N236" s="26" t="str">
        <f>+IF(Base!L236="","",Base!L236)</f>
        <v/>
      </c>
      <c r="O236" s="32" t="str">
        <f>+IF(Base!M236="","",Base!M236)</f>
        <v>Burraco</v>
      </c>
    </row>
    <row r="237" spans="1:15" ht="13.8" x14ac:dyDescent="0.3">
      <c r="A237" s="31" t="str">
        <f>+Base!C237</f>
        <v>3a ora - ore 17,00</v>
      </c>
      <c r="B237" s="26" t="str">
        <f>+IF(Base!D237="","",Base!D237)</f>
        <v/>
      </c>
      <c r="C237" s="32" t="str">
        <f>+IF(Base!E237="","",Base!E237)</f>
        <v/>
      </c>
      <c r="D237" s="31" t="str">
        <f t="shared" si="116"/>
        <v>3a ora - ore 17,00</v>
      </c>
      <c r="E237" s="26" t="str">
        <f>+IF(Base!F237="","",Base!F237)</f>
        <v>Affettività</v>
      </c>
      <c r="F237" s="32" t="str">
        <f>+IF(Base!G237="","",Base!G237)</f>
        <v/>
      </c>
      <c r="G237" s="31" t="str">
        <f t="shared" si="117"/>
        <v>3a ora - ore 17,00</v>
      </c>
      <c r="H237" s="26" t="str">
        <f>+IF(Base!H237="","",Base!H237)</f>
        <v>Astronomia</v>
      </c>
      <c r="I237" s="32" t="str">
        <f>+IF(Base!I237="","",Base!I237)</f>
        <v>Francese</v>
      </c>
      <c r="J237" s="31" t="str">
        <f t="shared" si="118"/>
        <v>3a ora - ore 17,00</v>
      </c>
      <c r="K237" s="26" t="str">
        <f>+IF(Base!J237="","",Base!J237)</f>
        <v>Storia</v>
      </c>
      <c r="L237" s="32" t="str">
        <f>+IF(Base!K237="","",Base!K237)</f>
        <v/>
      </c>
      <c r="M237" s="31" t="str">
        <f t="shared" si="119"/>
        <v>3a ora - ore 17,00</v>
      </c>
      <c r="N237" s="26" t="str">
        <f>+IF(Base!L237="","",Base!L237)</f>
        <v/>
      </c>
      <c r="O237" s="32" t="str">
        <f>+IF(Base!M237="","",Base!M237)</f>
        <v>Burraco</v>
      </c>
    </row>
    <row r="238" spans="1:15" ht="14.4" thickBot="1" x14ac:dyDescent="0.35">
      <c r="A238" s="33"/>
      <c r="B238" s="34" t="str">
        <f>+IF(Base!D238="","",Base!D238)</f>
        <v/>
      </c>
      <c r="C238" s="35" t="str">
        <f>+IF(Base!E238="","",Base!E238)</f>
        <v/>
      </c>
      <c r="D238" s="33"/>
      <c r="E238" s="38" t="str">
        <f>+IF(Base!F238="","",Base!F238)</f>
        <v/>
      </c>
      <c r="F238" s="35" t="str">
        <f>+IF(Base!G238="","",Base!G238)</f>
        <v/>
      </c>
      <c r="G238" s="33"/>
      <c r="H238" s="34" t="str">
        <f>+IF(Base!H238="","",Base!H238)</f>
        <v/>
      </c>
      <c r="I238" s="35" t="str">
        <f>+IF(Base!I238="","",Base!I238)</f>
        <v/>
      </c>
      <c r="J238" s="33"/>
      <c r="K238" s="34" t="str">
        <f>+IF(Base!J238="","",Base!J238)</f>
        <v/>
      </c>
      <c r="L238" s="35" t="str">
        <f>+IF(Base!K238="","",Base!K238)</f>
        <v/>
      </c>
      <c r="M238" s="33"/>
      <c r="N238" s="34" t="str">
        <f>+IF(Base!L238="","",Base!L238)</f>
        <v/>
      </c>
      <c r="O238" s="35" t="str">
        <f>+IF(Base!M238="","",Base!M238)</f>
        <v/>
      </c>
    </row>
    <row r="239" spans="1:15" ht="13.8" x14ac:dyDescent="0.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spans="1:15" ht="14.4" thickBot="1" x14ac:dyDescent="0.3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spans="1:15" ht="13.8" x14ac:dyDescent="0.3">
      <c r="A241" s="92"/>
      <c r="B241" s="36">
        <f>+Base!D241</f>
        <v>46160</v>
      </c>
      <c r="C241" s="37"/>
      <c r="D241" s="92"/>
      <c r="E241" s="108">
        <f>+Base!F241</f>
        <v>46161</v>
      </c>
      <c r="F241" s="109"/>
      <c r="G241" s="92"/>
      <c r="H241" s="108">
        <f>+Base!H241</f>
        <v>46162</v>
      </c>
      <c r="I241" s="109"/>
      <c r="J241" s="92"/>
      <c r="K241" s="108">
        <f>+Base!J241</f>
        <v>46163</v>
      </c>
      <c r="L241" s="109"/>
      <c r="M241" s="92"/>
      <c r="N241" s="108">
        <f>+Base!L241</f>
        <v>46164</v>
      </c>
      <c r="O241" s="109"/>
    </row>
    <row r="242" spans="1:15" ht="13.8" x14ac:dyDescent="0.3">
      <c r="A242" s="28" t="str">
        <f>+Base!C242</f>
        <v>sett. 21</v>
      </c>
      <c r="B242" s="29" t="s">
        <v>73</v>
      </c>
      <c r="C242" s="30"/>
      <c r="D242" s="28"/>
      <c r="E242" s="29" t="s">
        <v>74</v>
      </c>
      <c r="F242" s="30"/>
      <c r="G242" s="28"/>
      <c r="H242" s="29" t="s">
        <v>75</v>
      </c>
      <c r="I242" s="30"/>
      <c r="J242" s="28"/>
      <c r="K242" s="29" t="s">
        <v>76</v>
      </c>
      <c r="L242" s="30"/>
      <c r="M242" s="28"/>
      <c r="N242" s="29" t="s">
        <v>77</v>
      </c>
      <c r="O242" s="30"/>
    </row>
    <row r="243" spans="1:15" ht="13.8" x14ac:dyDescent="0.3">
      <c r="A243" s="31" t="str">
        <f>+Base!C243</f>
        <v>1a ora - ore 15,00</v>
      </c>
      <c r="B243" s="26" t="str">
        <f>+IF(Base!D243="","",Base!D243)</f>
        <v>Acquerello</v>
      </c>
      <c r="C243" s="32" t="str">
        <f>+IF(Base!E243="","",Base!E243)</f>
        <v>Tedesco</v>
      </c>
      <c r="D243" s="31" t="str">
        <f>+A243</f>
        <v>1a ora - ore 15,00</v>
      </c>
      <c r="E243" s="26" t="str">
        <f>+IF(Base!F243="","",Base!F243)</f>
        <v>Costituzione</v>
      </c>
      <c r="F243" s="32" t="str">
        <f>+IF(Base!G243="","",Base!G243)</f>
        <v xml:space="preserve"> </v>
      </c>
      <c r="G243" s="31" t="str">
        <f>+A243</f>
        <v>1a ora - ore 15,00</v>
      </c>
      <c r="H243" s="26" t="str">
        <f>+IF(Base!H243="","",Base!H243)</f>
        <v>Tecnologia tutti giorni</v>
      </c>
      <c r="I243" s="32" t="str">
        <f>+IF(Base!I243="","",Base!I243)</f>
        <v>Inglese base</v>
      </c>
      <c r="J243" s="31" t="str">
        <f>+A243</f>
        <v>1a ora - ore 15,00</v>
      </c>
      <c r="K243" s="26" t="str">
        <f>+IF(Base!J243="","",Base!J243)</f>
        <v>S. Chiesa Ambrosiana</v>
      </c>
      <c r="L243" s="32" t="str">
        <f>+IF(Base!K243="","",Base!K243)</f>
        <v>question time informatico</v>
      </c>
      <c r="M243" s="31" t="str">
        <f>+A243</f>
        <v>1a ora - ore 15,00</v>
      </c>
      <c r="N243" s="26" t="str">
        <f>+IF(Base!L243="","",Base!L243)</f>
        <v>Taglio e cucito</v>
      </c>
      <c r="O243" s="32" t="str">
        <f>+IF(Base!M243="","",Base!M243)</f>
        <v>Burraco</v>
      </c>
    </row>
    <row r="244" spans="1:15" ht="13.8" x14ac:dyDescent="0.3">
      <c r="A244" s="31" t="str">
        <f>+Base!C244</f>
        <v>2a ora - ore 16,00</v>
      </c>
      <c r="B244" s="26" t="str">
        <f>+IF(Base!D244="","",Base!D244)</f>
        <v>Acquerello</v>
      </c>
      <c r="C244" s="32" t="str">
        <f>+IF(Base!E244="","",Base!E244)</f>
        <v>Spagnolo</v>
      </c>
      <c r="D244" s="31" t="str">
        <f t="shared" ref="D244:D245" si="120">+A244</f>
        <v>2a ora - ore 16,00</v>
      </c>
      <c r="E244" s="26" t="str">
        <f>+IF(Base!F244="","",Base!F244)</f>
        <v/>
      </c>
      <c r="F244" s="32" t="str">
        <f>+IF(Base!G244="","",Base!G244)</f>
        <v/>
      </c>
      <c r="G244" s="31" t="str">
        <f t="shared" ref="G244:G245" si="121">+A244</f>
        <v>2a ora - ore 16,00</v>
      </c>
      <c r="H244" s="26" t="str">
        <f>+IF(Base!H244="","",Base!H244)</f>
        <v>Inglese inter-conv.</v>
      </c>
      <c r="I244" s="32" t="str">
        <f>+IF(Base!I244="","",Base!I244)</f>
        <v/>
      </c>
      <c r="J244" s="31" t="str">
        <f t="shared" ref="J244:J245" si="122">+A244</f>
        <v>2a ora - ore 16,00</v>
      </c>
      <c r="K244" s="26" t="str">
        <f>+IF(Base!J244="","",Base!J244)</f>
        <v>Storia dell'arte</v>
      </c>
      <c r="L244" s="32" t="str">
        <f>+IF(Base!K244="","",Base!K244)</f>
        <v/>
      </c>
      <c r="M244" s="31" t="str">
        <f t="shared" ref="M244:M245" si="123">+A244</f>
        <v>2a ora - ore 16,00</v>
      </c>
      <c r="N244" s="26" t="str">
        <f>+IF(Base!L244="","",Base!L244)</f>
        <v/>
      </c>
      <c r="O244" s="32" t="str">
        <f>+IF(Base!M244="","",Base!M244)</f>
        <v>Burraco</v>
      </c>
    </row>
    <row r="245" spans="1:15" ht="13.8" x14ac:dyDescent="0.3">
      <c r="A245" s="31" t="str">
        <f>+Base!C245</f>
        <v>3a ora - ore 17,00</v>
      </c>
      <c r="B245" s="26" t="str">
        <f>+IF(Base!D245="","",Base!D245)</f>
        <v>Seminario</v>
      </c>
      <c r="C245" s="32" t="str">
        <f>+IF(Base!E245="","",Base!E245)</f>
        <v/>
      </c>
      <c r="D245" s="31" t="str">
        <f t="shared" si="120"/>
        <v>3a ora - ore 17,00</v>
      </c>
      <c r="E245" s="26" t="str">
        <f>+IF(Base!F245="","",Base!F245)</f>
        <v>Testi diVersi: scrivere in poesia</v>
      </c>
      <c r="F245" s="32" t="str">
        <f>+IF(Base!G245="","",Base!G245)</f>
        <v/>
      </c>
      <c r="G245" s="31" t="str">
        <f t="shared" si="121"/>
        <v>3a ora - ore 17,00</v>
      </c>
      <c r="H245" s="26" t="str">
        <f>+IF(Base!H245="","",Base!H245)</f>
        <v>Caffè Letterario</v>
      </c>
      <c r="I245" s="32" t="str">
        <f>+IF(Base!I245="","",Base!I245)</f>
        <v>Francese</v>
      </c>
      <c r="J245" s="31" t="str">
        <f t="shared" si="122"/>
        <v>3a ora - ore 17,00</v>
      </c>
      <c r="K245" s="26" t="str">
        <f>+IF(Base!J245="","",Base!J245)</f>
        <v>Astronomia</v>
      </c>
      <c r="L245" s="32" t="str">
        <f>+IF(Base!K245="","",Base!K245)</f>
        <v/>
      </c>
      <c r="M245" s="31" t="str">
        <f t="shared" si="123"/>
        <v>3a ora - ore 17,00</v>
      </c>
      <c r="N245" s="26" t="str">
        <f>+IF(Base!L245="","",Base!L245)</f>
        <v/>
      </c>
      <c r="O245" s="32" t="str">
        <f>+IF(Base!M245="","",Base!M245)</f>
        <v>Burraco</v>
      </c>
    </row>
    <row r="246" spans="1:15" ht="14.4" thickBot="1" x14ac:dyDescent="0.35">
      <c r="A246" s="33"/>
      <c r="B246" s="34" t="str">
        <f>+IF(Base!D246="","",Base!D246)</f>
        <v/>
      </c>
      <c r="C246" s="35" t="str">
        <f>+IF(Base!E246="","",Base!E246)</f>
        <v/>
      </c>
      <c r="D246" s="33"/>
      <c r="E246" s="38" t="str">
        <f>+IF(Base!F246="","",Base!F246)</f>
        <v/>
      </c>
      <c r="F246" s="35" t="str">
        <f>+IF(Base!G246="","",Base!G246)</f>
        <v/>
      </c>
      <c r="G246" s="33"/>
      <c r="H246" s="34" t="str">
        <f>+IF(Base!H246="","",Base!H246)</f>
        <v/>
      </c>
      <c r="I246" s="35" t="str">
        <f>+IF(Base!I246="","",Base!I246)</f>
        <v/>
      </c>
      <c r="J246" s="33"/>
      <c r="K246" s="34" t="str">
        <f>+IF(Base!J246="","",Base!J246)</f>
        <v/>
      </c>
      <c r="L246" s="35" t="str">
        <f>+IF(Base!K246="","",Base!K246)</f>
        <v/>
      </c>
      <c r="M246" s="33"/>
      <c r="N246" s="34" t="str">
        <f>+IF(Base!L246="","",Base!L246)</f>
        <v/>
      </c>
      <c r="O246" s="35" t="str">
        <f>+IF(Base!M246="","",Base!M246)</f>
        <v/>
      </c>
    </row>
    <row r="247" spans="1:15" ht="13.8" x14ac:dyDescent="0.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</row>
    <row r="248" spans="1:15" ht="14.4" thickBot="1" x14ac:dyDescent="0.3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</row>
    <row r="249" spans="1:15" ht="13.8" x14ac:dyDescent="0.3">
      <c r="A249" s="92"/>
      <c r="B249" s="36">
        <f>+Base!D249</f>
        <v>46167</v>
      </c>
      <c r="C249" s="37"/>
      <c r="D249" s="92"/>
      <c r="E249" s="108">
        <f>+Base!F249</f>
        <v>46168</v>
      </c>
      <c r="F249" s="109"/>
      <c r="G249" s="92"/>
      <c r="H249" s="108">
        <f>+Base!H249</f>
        <v>46169</v>
      </c>
      <c r="I249" s="109"/>
      <c r="J249" s="92"/>
      <c r="K249" s="108">
        <f>+Base!J249</f>
        <v>46170</v>
      </c>
      <c r="L249" s="109"/>
      <c r="M249" s="92"/>
      <c r="N249" s="108">
        <f>+Base!L249</f>
        <v>46171</v>
      </c>
      <c r="O249" s="109"/>
    </row>
    <row r="250" spans="1:15" ht="13.8" x14ac:dyDescent="0.3">
      <c r="A250" s="28" t="str">
        <f>+Base!C250</f>
        <v>sett. 22</v>
      </c>
      <c r="B250" s="29" t="s">
        <v>73</v>
      </c>
      <c r="C250" s="30"/>
      <c r="D250" s="28"/>
      <c r="E250" s="29" t="s">
        <v>74</v>
      </c>
      <c r="F250" s="30"/>
      <c r="G250" s="28"/>
      <c r="H250" s="29" t="s">
        <v>75</v>
      </c>
      <c r="I250" s="30"/>
      <c r="J250" s="28"/>
      <c r="K250" s="29" t="s">
        <v>76</v>
      </c>
      <c r="L250" s="30"/>
      <c r="M250" s="28"/>
      <c r="N250" s="29" t="s">
        <v>77</v>
      </c>
      <c r="O250" s="30"/>
    </row>
    <row r="251" spans="1:15" ht="13.8" x14ac:dyDescent="0.3">
      <c r="A251" s="31" t="str">
        <f>+Base!C251</f>
        <v>1a ora - ore 15,00</v>
      </c>
      <c r="B251" s="26" t="str">
        <f>+IF(Base!D251="","",Base!D251)</f>
        <v/>
      </c>
      <c r="C251" s="32" t="str">
        <f>+IF(Base!E251="","",Base!E251)</f>
        <v/>
      </c>
      <c r="D251" s="31" t="str">
        <f>+A251</f>
        <v>1a ora - ore 15,00</v>
      </c>
      <c r="E251" s="26" t="str">
        <f>+IF(Base!F251="","",Base!F251)</f>
        <v>Angolo della Lettura</v>
      </c>
      <c r="F251" s="32" t="str">
        <f>+IF(Base!G251="","",Base!G251)</f>
        <v>Tedesco</v>
      </c>
      <c r="G251" s="31" t="str">
        <f>+A251</f>
        <v>1a ora - ore 15,00</v>
      </c>
      <c r="H251" s="26" t="str">
        <f>+IF(Base!H251="","",Base!H251)</f>
        <v>Tecnologia tutti giorni</v>
      </c>
      <c r="I251" s="32" t="str">
        <f>+IF(Base!I251="","",Base!I251)</f>
        <v>Inglese base</v>
      </c>
      <c r="J251" s="31" t="str">
        <f>+A251</f>
        <v>1a ora - ore 15,00</v>
      </c>
      <c r="K251" s="26" t="str">
        <f>+IF(Base!J251="","",Base!J251)</f>
        <v>Tradizioni Popolari</v>
      </c>
      <c r="L251" s="32" t="str">
        <f>+IF(Base!K251="","",Base!K251)</f>
        <v>Bijotteria</v>
      </c>
      <c r="M251" s="31" t="str">
        <f>+A251</f>
        <v>1a ora - ore 15,00</v>
      </c>
      <c r="N251" s="26" t="str">
        <f>+IF(Base!L251="","",Base!L251)</f>
        <v/>
      </c>
      <c r="O251" s="32" t="str">
        <f>+IF(Base!M251="","",Base!M251)</f>
        <v>Burraco</v>
      </c>
    </row>
    <row r="252" spans="1:15" ht="13.8" x14ac:dyDescent="0.3">
      <c r="A252" s="31" t="str">
        <f>+Base!C252</f>
        <v>2a ora - ore 16,00</v>
      </c>
      <c r="B252" s="26" t="str">
        <f>+IF(Base!D252="","",Base!D252)</f>
        <v/>
      </c>
      <c r="C252" s="32" t="str">
        <f>+IF(Base!E252="","",Base!E252)</f>
        <v>Spagnolo</v>
      </c>
      <c r="D252" s="31" t="str">
        <f t="shared" ref="D252:D253" si="124">+A252</f>
        <v>2a ora - ore 16,00</v>
      </c>
      <c r="E252" s="26" t="str">
        <f>+IF(Base!F252="","",Base!F252)</f>
        <v/>
      </c>
      <c r="F252" s="32" t="str">
        <f>+IF(Base!G252="","",Base!G252)</f>
        <v>Ayurveda</v>
      </c>
      <c r="G252" s="31" t="str">
        <f t="shared" ref="G252:G253" si="125">+A252</f>
        <v>2a ora - ore 16,00</v>
      </c>
      <c r="H252" s="26" t="str">
        <f>+IF(Base!H252="","",Base!H252)</f>
        <v>Inglese inter-conv.</v>
      </c>
      <c r="I252" s="32" t="str">
        <f>+IF(Base!I252="","",Base!I252)</f>
        <v/>
      </c>
      <c r="J252" s="31" t="str">
        <f t="shared" ref="J252:J253" si="126">+A252</f>
        <v>2a ora - ore 16,00</v>
      </c>
      <c r="K252" s="26" t="str">
        <f>+IF(Base!J252="","",Base!J252)</f>
        <v>Astrologia</v>
      </c>
      <c r="L252" s="32" t="str">
        <f>+IF(Base!K252="","",Base!K252)</f>
        <v/>
      </c>
      <c r="M252" s="31" t="str">
        <f t="shared" ref="M252:M253" si="127">+A252</f>
        <v>2a ora - ore 16,00</v>
      </c>
      <c r="N252" s="26" t="str">
        <f>+IF(Base!L252="","",Base!L252)</f>
        <v/>
      </c>
      <c r="O252" s="32" t="str">
        <f>+IF(Base!M252="","",Base!M252)</f>
        <v>Burraco</v>
      </c>
    </row>
    <row r="253" spans="1:15" ht="13.8" x14ac:dyDescent="0.3">
      <c r="A253" s="31" t="str">
        <f>+Base!C253</f>
        <v>3a ora - ore 17,00</v>
      </c>
      <c r="B253" s="26" t="str">
        <f>+IF(Base!D253="","",Base!D253)</f>
        <v/>
      </c>
      <c r="C253" s="32" t="str">
        <f>+IF(Base!E253="","",Base!E253)</f>
        <v/>
      </c>
      <c r="D253" s="31" t="str">
        <f t="shared" si="124"/>
        <v>3a ora - ore 17,00</v>
      </c>
      <c r="E253" s="26" t="str">
        <f>+IF(Base!F253="","",Base!F253)</f>
        <v>Affettività</v>
      </c>
      <c r="F253" s="32" t="str">
        <f>+IF(Base!G253="","",Base!G253)</f>
        <v/>
      </c>
      <c r="G253" s="31" t="str">
        <f t="shared" si="125"/>
        <v>3a ora - ore 17,00</v>
      </c>
      <c r="H253" s="26" t="str">
        <f>+IF(Base!H253="","",Base!H253)</f>
        <v>Astronomia</v>
      </c>
      <c r="I253" s="32" t="str">
        <f>+IF(Base!I253="","",Base!I253)</f>
        <v>Francese</v>
      </c>
      <c r="J253" s="31" t="str">
        <f t="shared" si="126"/>
        <v>3a ora - ore 17,00</v>
      </c>
      <c r="K253" s="26" t="str">
        <f>+IF(Base!J253="","",Base!J253)</f>
        <v>Storia</v>
      </c>
      <c r="L253" s="32" t="str">
        <f>+IF(Base!K253="","",Base!K253)</f>
        <v/>
      </c>
      <c r="M253" s="31" t="str">
        <f t="shared" si="127"/>
        <v>3a ora - ore 17,00</v>
      </c>
      <c r="N253" s="26" t="str">
        <f>+IF(Base!L253="","",Base!L253)</f>
        <v/>
      </c>
      <c r="O253" s="32" t="str">
        <f>+IF(Base!M253="","",Base!M253)</f>
        <v>Burraco</v>
      </c>
    </row>
    <row r="254" spans="1:15" ht="14.4" thickBot="1" x14ac:dyDescent="0.35">
      <c r="A254" s="33"/>
      <c r="B254" s="34" t="str">
        <f>+IF(Base!D254="","",Base!D254)</f>
        <v/>
      </c>
      <c r="C254" s="35" t="str">
        <f>+IF(Base!E254="","",Base!E254)</f>
        <v/>
      </c>
      <c r="D254" s="33"/>
      <c r="E254" s="38" t="str">
        <f>+IF(Base!F254="","",Base!F254)</f>
        <v/>
      </c>
      <c r="F254" s="35" t="str">
        <f>+IF(Base!G254="","",Base!G254)</f>
        <v/>
      </c>
      <c r="G254" s="33"/>
      <c r="H254" s="34" t="str">
        <f>+IF(Base!H254="","",Base!H254)</f>
        <v/>
      </c>
      <c r="I254" s="35" t="str">
        <f>+IF(Base!I254="","",Base!I254)</f>
        <v/>
      </c>
      <c r="J254" s="33"/>
      <c r="K254" s="34" t="str">
        <f>+IF(Base!J254="","",Base!J254)</f>
        <v/>
      </c>
      <c r="L254" s="35" t="str">
        <f>+IF(Base!K254="","",Base!K254)</f>
        <v/>
      </c>
      <c r="M254" s="33"/>
      <c r="N254" s="34" t="str">
        <f>+IF(Base!L254="","",Base!L254)</f>
        <v/>
      </c>
      <c r="O254" s="35" t="str">
        <f>+IF(Base!M254="","",Base!M254)</f>
        <v/>
      </c>
    </row>
    <row r="255" spans="1:15" ht="13.8" x14ac:dyDescent="0.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</row>
  </sheetData>
  <mergeCells count="131">
    <mergeCell ref="E241:F241"/>
    <mergeCell ref="H241:I241"/>
    <mergeCell ref="K241:L241"/>
    <mergeCell ref="N241:O241"/>
    <mergeCell ref="E249:F249"/>
    <mergeCell ref="H249:I249"/>
    <mergeCell ref="K249:L249"/>
    <mergeCell ref="N249:O249"/>
    <mergeCell ref="E225:F225"/>
    <mergeCell ref="H225:I225"/>
    <mergeCell ref="K225:L225"/>
    <mergeCell ref="N225:O225"/>
    <mergeCell ref="E233:F233"/>
    <mergeCell ref="H233:I233"/>
    <mergeCell ref="K233:L233"/>
    <mergeCell ref="N233:O233"/>
    <mergeCell ref="E209:F209"/>
    <mergeCell ref="H209:I209"/>
    <mergeCell ref="K209:L209"/>
    <mergeCell ref="N209:O209"/>
    <mergeCell ref="E217:F217"/>
    <mergeCell ref="H217:I217"/>
    <mergeCell ref="K217:L217"/>
    <mergeCell ref="N217:O217"/>
    <mergeCell ref="E193:F193"/>
    <mergeCell ref="H193:I193"/>
    <mergeCell ref="K193:L193"/>
    <mergeCell ref="N193:O193"/>
    <mergeCell ref="E201:F201"/>
    <mergeCell ref="H201:I201"/>
    <mergeCell ref="K201:L201"/>
    <mergeCell ref="N201:O201"/>
    <mergeCell ref="E177:F177"/>
    <mergeCell ref="H177:I177"/>
    <mergeCell ref="K177:L177"/>
    <mergeCell ref="N177:O177"/>
    <mergeCell ref="E185:F185"/>
    <mergeCell ref="H185:I185"/>
    <mergeCell ref="K185:L185"/>
    <mergeCell ref="N185:O185"/>
    <mergeCell ref="E161:F161"/>
    <mergeCell ref="H161:I161"/>
    <mergeCell ref="K161:L161"/>
    <mergeCell ref="N161:O161"/>
    <mergeCell ref="E169:F169"/>
    <mergeCell ref="H169:I169"/>
    <mergeCell ref="K169:L169"/>
    <mergeCell ref="N169:O169"/>
    <mergeCell ref="E145:F145"/>
    <mergeCell ref="H145:I145"/>
    <mergeCell ref="K145:L145"/>
    <mergeCell ref="N145:O145"/>
    <mergeCell ref="E153:F153"/>
    <mergeCell ref="H153:I153"/>
    <mergeCell ref="K153:L153"/>
    <mergeCell ref="N153:O153"/>
    <mergeCell ref="E129:F129"/>
    <mergeCell ref="H129:I129"/>
    <mergeCell ref="K129:L129"/>
    <mergeCell ref="N129:O129"/>
    <mergeCell ref="E137:F137"/>
    <mergeCell ref="H137:I137"/>
    <mergeCell ref="K137:L137"/>
    <mergeCell ref="N137:O137"/>
    <mergeCell ref="E113:F113"/>
    <mergeCell ref="H113:I113"/>
    <mergeCell ref="K113:L113"/>
    <mergeCell ref="N113:O113"/>
    <mergeCell ref="E121:F121"/>
    <mergeCell ref="H121:I121"/>
    <mergeCell ref="K121:L121"/>
    <mergeCell ref="N121:O121"/>
    <mergeCell ref="E97:F97"/>
    <mergeCell ref="H97:I97"/>
    <mergeCell ref="K97:L97"/>
    <mergeCell ref="N97:O97"/>
    <mergeCell ref="E105:F105"/>
    <mergeCell ref="H105:I105"/>
    <mergeCell ref="K105:L105"/>
    <mergeCell ref="N105:O105"/>
    <mergeCell ref="E81:F81"/>
    <mergeCell ref="H81:I81"/>
    <mergeCell ref="K81:L81"/>
    <mergeCell ref="N81:O81"/>
    <mergeCell ref="E89:F89"/>
    <mergeCell ref="H89:I89"/>
    <mergeCell ref="K89:L89"/>
    <mergeCell ref="N89:O89"/>
    <mergeCell ref="E65:F65"/>
    <mergeCell ref="H65:I65"/>
    <mergeCell ref="K65:L65"/>
    <mergeCell ref="N65:O65"/>
    <mergeCell ref="E73:F73"/>
    <mergeCell ref="H73:I73"/>
    <mergeCell ref="K73:L73"/>
    <mergeCell ref="N73:O73"/>
    <mergeCell ref="R1:S1"/>
    <mergeCell ref="E9:F9"/>
    <mergeCell ref="P1:Q1"/>
    <mergeCell ref="D1:F1"/>
    <mergeCell ref="G1:I1"/>
    <mergeCell ref="J1:L1"/>
    <mergeCell ref="M1:O1"/>
    <mergeCell ref="G9:I9"/>
    <mergeCell ref="A9:C9"/>
    <mergeCell ref="A25:C25"/>
    <mergeCell ref="E41:F41"/>
    <mergeCell ref="A41:C41"/>
    <mergeCell ref="G41:I41"/>
    <mergeCell ref="E49:F49"/>
    <mergeCell ref="H49:I49"/>
    <mergeCell ref="K49:L49"/>
    <mergeCell ref="E57:F57"/>
    <mergeCell ref="H57:I57"/>
    <mergeCell ref="K57:L57"/>
    <mergeCell ref="N49:O49"/>
    <mergeCell ref="N57:O57"/>
    <mergeCell ref="P17:Q17"/>
    <mergeCell ref="R17:S17"/>
    <mergeCell ref="E25:F25"/>
    <mergeCell ref="G25:I25"/>
    <mergeCell ref="D33:F33"/>
    <mergeCell ref="G33:I33"/>
    <mergeCell ref="J33:L33"/>
    <mergeCell ref="M33:O33"/>
    <mergeCell ref="P33:Q33"/>
    <mergeCell ref="R33:S33"/>
    <mergeCell ref="D17:F17"/>
    <mergeCell ref="G17:I17"/>
    <mergeCell ref="J17:L17"/>
    <mergeCell ref="M17:O17"/>
  </mergeCells>
  <pageMargins left="0.25" right="0.25" top="0.75" bottom="0.75" header="0.3" footer="0.3"/>
  <pageSetup paperSize="9" scale="57" fitToHeight="0" orientation="landscape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Base</vt:lpstr>
      <vt:lpstr>new version</vt:lpstr>
      <vt:lpstr>Base!Area_stampa</vt:lpstr>
      <vt:lpstr>'new version'!Area_stampa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2864796</dc:creator>
  <cp:keywords/>
  <dc:description/>
  <cp:lastModifiedBy>Aldo Bianchi</cp:lastModifiedBy>
  <cp:revision/>
  <dcterms:created xsi:type="dcterms:W3CDTF">2017-05-02T10:03:13Z</dcterms:created>
  <dcterms:modified xsi:type="dcterms:W3CDTF">2026-01-04T14:18:11Z</dcterms:modified>
  <cp:category/>
  <cp:contentStatus/>
</cp:coreProperties>
</file>